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S:\Þróunarsvið\Starfagreining\31.12.2015\Heimasíða\"/>
    </mc:Choice>
  </mc:AlternateContent>
  <xr:revisionPtr revIDLastSave="0" documentId="13_ncr:1_{5EFB164C-32B3-4A68-B7DA-3710A2736DDE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Ríki" sheetId="17" r:id="rId1"/>
    <sheet name="Stofnanir" sheetId="18" r:id="rId2"/>
    <sheet name="Saman" sheetId="20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6" i="20" l="1"/>
  <c r="C96" i="20"/>
  <c r="B96" i="20"/>
  <c r="J94" i="20"/>
  <c r="J93" i="20"/>
  <c r="G93" i="20"/>
  <c r="J92" i="20"/>
  <c r="J91" i="20"/>
  <c r="J90" i="20"/>
  <c r="J89" i="20"/>
  <c r="G89" i="20"/>
  <c r="J88" i="20"/>
  <c r="J87" i="20"/>
  <c r="J86" i="20"/>
  <c r="J85" i="20"/>
  <c r="G85" i="20"/>
  <c r="J84" i="20"/>
  <c r="J83" i="20"/>
  <c r="J82" i="20"/>
  <c r="J81" i="20"/>
  <c r="G81" i="20"/>
  <c r="J80" i="20"/>
  <c r="J79" i="20"/>
  <c r="J78" i="20"/>
  <c r="J77" i="20"/>
  <c r="G77" i="20"/>
  <c r="J76" i="20"/>
  <c r="J75" i="20"/>
  <c r="J74" i="20"/>
  <c r="J73" i="20"/>
  <c r="G73" i="20"/>
  <c r="J72" i="20"/>
  <c r="J71" i="20"/>
  <c r="J70" i="20"/>
  <c r="J69" i="20"/>
  <c r="G69" i="20"/>
  <c r="J68" i="20"/>
  <c r="J67" i="20"/>
  <c r="J66" i="20"/>
  <c r="J65" i="20"/>
  <c r="G65" i="20"/>
  <c r="J64" i="20"/>
  <c r="J63" i="20"/>
  <c r="J62" i="20"/>
  <c r="J61" i="20"/>
  <c r="G61" i="20"/>
  <c r="J60" i="20"/>
  <c r="J59" i="20"/>
  <c r="J58" i="20"/>
  <c r="H58" i="20"/>
  <c r="J57" i="20"/>
  <c r="H57" i="20"/>
  <c r="J56" i="20"/>
  <c r="H56" i="20"/>
  <c r="J55" i="20"/>
  <c r="H55" i="20"/>
  <c r="G55" i="20"/>
  <c r="J54" i="20"/>
  <c r="G54" i="20"/>
  <c r="H54" i="20"/>
  <c r="J53" i="20"/>
  <c r="H53" i="20"/>
  <c r="J52" i="20"/>
  <c r="H52" i="20"/>
  <c r="J51" i="20"/>
  <c r="J50" i="20"/>
  <c r="H50" i="20"/>
  <c r="J49" i="20"/>
  <c r="J48" i="20"/>
  <c r="H48" i="20"/>
  <c r="J47" i="20"/>
  <c r="H47" i="20"/>
  <c r="G47" i="20"/>
  <c r="J46" i="20"/>
  <c r="G46" i="20"/>
  <c r="H46" i="20"/>
  <c r="J45" i="20"/>
  <c r="H45" i="20"/>
  <c r="J44" i="20"/>
  <c r="H44" i="20"/>
  <c r="J43" i="20"/>
  <c r="G43" i="20"/>
  <c r="J42" i="20"/>
  <c r="G42" i="20"/>
  <c r="H42" i="20"/>
  <c r="J41" i="20"/>
  <c r="G41" i="20"/>
  <c r="H41" i="20"/>
  <c r="J40" i="20"/>
  <c r="G40" i="20"/>
  <c r="H40" i="20"/>
  <c r="J39" i="20"/>
  <c r="G39" i="20"/>
  <c r="J38" i="20"/>
  <c r="G38" i="20"/>
  <c r="H38" i="20"/>
  <c r="J37" i="20"/>
  <c r="G37" i="20"/>
  <c r="J36" i="20"/>
  <c r="G36" i="20"/>
  <c r="H36" i="20"/>
  <c r="J35" i="20"/>
  <c r="G35" i="20"/>
  <c r="J34" i="20"/>
  <c r="G34" i="20"/>
  <c r="H34" i="20"/>
  <c r="J33" i="20"/>
  <c r="G33" i="20"/>
  <c r="J32" i="20"/>
  <c r="G32" i="20"/>
  <c r="H32" i="20"/>
  <c r="J31" i="20"/>
  <c r="G31" i="20"/>
  <c r="J30" i="20"/>
  <c r="G30" i="20"/>
  <c r="H30" i="20"/>
  <c r="J29" i="20"/>
  <c r="G29" i="20"/>
  <c r="J28" i="20"/>
  <c r="G28" i="20"/>
  <c r="H28" i="20"/>
  <c r="J27" i="20"/>
  <c r="G27" i="20"/>
  <c r="J26" i="20"/>
  <c r="G26" i="20"/>
  <c r="H26" i="20"/>
  <c r="J25" i="20"/>
  <c r="G25" i="20"/>
  <c r="J24" i="20"/>
  <c r="G24" i="20"/>
  <c r="H24" i="20"/>
  <c r="J23" i="20"/>
  <c r="G23" i="20"/>
  <c r="J22" i="20"/>
  <c r="G22" i="20"/>
  <c r="H22" i="20"/>
  <c r="G21" i="20"/>
  <c r="H21" i="20"/>
  <c r="D14" i="20"/>
  <c r="G91" i="20" s="1"/>
  <c r="C14" i="20"/>
  <c r="B14" i="20"/>
  <c r="G13" i="20"/>
  <c r="J12" i="20"/>
  <c r="G12" i="20"/>
  <c r="J11" i="20"/>
  <c r="G11" i="20"/>
  <c r="H11" i="20"/>
  <c r="J10" i="20"/>
  <c r="G10" i="20"/>
  <c r="J9" i="20"/>
  <c r="G9" i="20"/>
  <c r="H9" i="20"/>
  <c r="J8" i="20"/>
  <c r="G8" i="20"/>
  <c r="J7" i="20"/>
  <c r="G7" i="20"/>
  <c r="H7" i="20"/>
  <c r="J6" i="20"/>
  <c r="G6" i="20"/>
  <c r="J5" i="20"/>
  <c r="G5" i="20"/>
  <c r="G14" i="20" s="1"/>
  <c r="H5" i="20"/>
  <c r="D46" i="18"/>
  <c r="C46" i="18"/>
  <c r="B46" i="18"/>
  <c r="J45" i="18"/>
  <c r="H45" i="18"/>
  <c r="G45" i="18"/>
  <c r="J44" i="18"/>
  <c r="G44" i="18"/>
  <c r="H44" i="18"/>
  <c r="J43" i="18"/>
  <c r="H43" i="18"/>
  <c r="G43" i="18"/>
  <c r="J42" i="18"/>
  <c r="G42" i="18"/>
  <c r="H42" i="18"/>
  <c r="J41" i="18"/>
  <c r="H41" i="18"/>
  <c r="G41" i="18"/>
  <c r="J40" i="18"/>
  <c r="G40" i="18"/>
  <c r="H40" i="18"/>
  <c r="J39" i="18"/>
  <c r="H39" i="18"/>
  <c r="G39" i="18"/>
  <c r="J38" i="18"/>
  <c r="G38" i="18"/>
  <c r="H38" i="18"/>
  <c r="J37" i="18"/>
  <c r="H37" i="18"/>
  <c r="G37" i="18"/>
  <c r="J36" i="18"/>
  <c r="G36" i="18"/>
  <c r="H36" i="18"/>
  <c r="J35" i="18"/>
  <c r="H35" i="18"/>
  <c r="G35" i="18"/>
  <c r="F35" i="18"/>
  <c r="J34" i="18"/>
  <c r="G34" i="18"/>
  <c r="H34" i="18"/>
  <c r="J33" i="18"/>
  <c r="H33" i="18"/>
  <c r="G33" i="18"/>
  <c r="F33" i="18"/>
  <c r="J32" i="18"/>
  <c r="G32" i="18"/>
  <c r="H32" i="18"/>
  <c r="J31" i="18"/>
  <c r="H31" i="18"/>
  <c r="G31" i="18"/>
  <c r="F31" i="18"/>
  <c r="J30" i="18"/>
  <c r="G30" i="18"/>
  <c r="H30" i="18"/>
  <c r="J29" i="18"/>
  <c r="H29" i="18"/>
  <c r="G29" i="18"/>
  <c r="F29" i="18"/>
  <c r="J28" i="18"/>
  <c r="G28" i="18"/>
  <c r="H28" i="18"/>
  <c r="J27" i="18"/>
  <c r="H27" i="18"/>
  <c r="G27" i="18"/>
  <c r="F27" i="18"/>
  <c r="J26" i="18"/>
  <c r="G26" i="18"/>
  <c r="H26" i="18"/>
  <c r="J25" i="18"/>
  <c r="H25" i="18"/>
  <c r="G25" i="18"/>
  <c r="F25" i="18"/>
  <c r="J24" i="18"/>
  <c r="G24" i="18"/>
  <c r="H24" i="18"/>
  <c r="J23" i="18"/>
  <c r="H23" i="18"/>
  <c r="G23" i="18"/>
  <c r="F23" i="18"/>
  <c r="J22" i="18"/>
  <c r="G22" i="18"/>
  <c r="H22" i="18"/>
  <c r="I46" i="18"/>
  <c r="H21" i="18"/>
  <c r="G21" i="18"/>
  <c r="G46" i="18" s="1"/>
  <c r="E46" i="18"/>
  <c r="D14" i="18"/>
  <c r="H14" i="18" s="1"/>
  <c r="C14" i="18"/>
  <c r="B14" i="18"/>
  <c r="J13" i="18"/>
  <c r="H13" i="18"/>
  <c r="G13" i="18"/>
  <c r="J12" i="18"/>
  <c r="G12" i="18"/>
  <c r="H12" i="18"/>
  <c r="J11" i="18"/>
  <c r="H11" i="18"/>
  <c r="G11" i="18"/>
  <c r="J10" i="18"/>
  <c r="G10" i="18"/>
  <c r="H10" i="18"/>
  <c r="J9" i="18"/>
  <c r="H9" i="18"/>
  <c r="G9" i="18"/>
  <c r="J8" i="18"/>
  <c r="G8" i="18"/>
  <c r="H8" i="18"/>
  <c r="J7" i="18"/>
  <c r="H7" i="18"/>
  <c r="G7" i="18"/>
  <c r="G14" i="18" s="1"/>
  <c r="I14" i="18"/>
  <c r="J14" i="18" s="1"/>
  <c r="G6" i="18"/>
  <c r="E14" i="18"/>
  <c r="D98" i="17"/>
  <c r="C98" i="17"/>
  <c r="B98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G51" i="17"/>
  <c r="J50" i="17"/>
  <c r="J49" i="17"/>
  <c r="J48" i="17"/>
  <c r="J47" i="17"/>
  <c r="G47" i="17"/>
  <c r="J46" i="17"/>
  <c r="H46" i="17"/>
  <c r="J45" i="17"/>
  <c r="G45" i="17"/>
  <c r="J44" i="17"/>
  <c r="G44" i="17"/>
  <c r="H44" i="17"/>
  <c r="J43" i="17"/>
  <c r="H43" i="17"/>
  <c r="J42" i="17"/>
  <c r="H42" i="17"/>
  <c r="J41" i="17"/>
  <c r="J40" i="17"/>
  <c r="G40" i="17"/>
  <c r="H40" i="17"/>
  <c r="J39" i="17"/>
  <c r="G39" i="17"/>
  <c r="J38" i="17"/>
  <c r="G38" i="17"/>
  <c r="H38" i="17"/>
  <c r="J37" i="17"/>
  <c r="G37" i="17"/>
  <c r="J36" i="17"/>
  <c r="G36" i="17"/>
  <c r="H36" i="17"/>
  <c r="J35" i="17"/>
  <c r="G35" i="17"/>
  <c r="J34" i="17"/>
  <c r="G34" i="17"/>
  <c r="H34" i="17"/>
  <c r="J33" i="17"/>
  <c r="G33" i="17"/>
  <c r="J32" i="17"/>
  <c r="G32" i="17"/>
  <c r="H32" i="17"/>
  <c r="J31" i="17"/>
  <c r="G31" i="17"/>
  <c r="J30" i="17"/>
  <c r="G30" i="17"/>
  <c r="H30" i="17"/>
  <c r="J29" i="17"/>
  <c r="G29" i="17"/>
  <c r="J28" i="17"/>
  <c r="G28" i="17"/>
  <c r="H28" i="17"/>
  <c r="J27" i="17"/>
  <c r="G27" i="17"/>
  <c r="J26" i="17"/>
  <c r="G26" i="17"/>
  <c r="H26" i="17"/>
  <c r="J25" i="17"/>
  <c r="G25" i="17"/>
  <c r="J24" i="17"/>
  <c r="G24" i="17"/>
  <c r="H24" i="17"/>
  <c r="I98" i="17"/>
  <c r="G23" i="17"/>
  <c r="E98" i="17"/>
  <c r="D15" i="17"/>
  <c r="G95" i="17" s="1"/>
  <c r="C15" i="17"/>
  <c r="B15" i="17"/>
  <c r="G14" i="17"/>
  <c r="J13" i="17"/>
  <c r="G13" i="17"/>
  <c r="J12" i="17"/>
  <c r="G12" i="17"/>
  <c r="H12" i="17"/>
  <c r="J11" i="17"/>
  <c r="G11" i="17"/>
  <c r="J10" i="17"/>
  <c r="G10" i="17"/>
  <c r="H10" i="17"/>
  <c r="J9" i="17"/>
  <c r="G9" i="17"/>
  <c r="J8" i="17"/>
  <c r="G8" i="17"/>
  <c r="G15" i="17" s="1"/>
  <c r="H8" i="17"/>
  <c r="J7" i="17"/>
  <c r="G7" i="17"/>
  <c r="E15" i="17"/>
  <c r="J6" i="17"/>
  <c r="H6" i="17"/>
  <c r="G6" i="17"/>
  <c r="I14" i="20" l="1"/>
  <c r="J14" i="20" s="1"/>
  <c r="H68" i="20"/>
  <c r="H84" i="20"/>
  <c r="H88" i="20"/>
  <c r="H92" i="20"/>
  <c r="H6" i="20"/>
  <c r="H8" i="20"/>
  <c r="F9" i="20"/>
  <c r="H10" i="20"/>
  <c r="H12" i="20"/>
  <c r="H23" i="20"/>
  <c r="H25" i="20"/>
  <c r="H27" i="20"/>
  <c r="H29" i="20"/>
  <c r="H31" i="20"/>
  <c r="H33" i="20"/>
  <c r="F34" i="20"/>
  <c r="H35" i="20"/>
  <c r="H37" i="20"/>
  <c r="H39" i="20"/>
  <c r="G48" i="20"/>
  <c r="G49" i="20"/>
  <c r="G56" i="20"/>
  <c r="G57" i="20"/>
  <c r="H59" i="20"/>
  <c r="G60" i="20"/>
  <c r="H63" i="20"/>
  <c r="G64" i="20"/>
  <c r="H67" i="20"/>
  <c r="G68" i="20"/>
  <c r="H71" i="20"/>
  <c r="G72" i="20"/>
  <c r="H75" i="20"/>
  <c r="G76" i="20"/>
  <c r="H79" i="20"/>
  <c r="G80" i="20"/>
  <c r="H83" i="20"/>
  <c r="G84" i="20"/>
  <c r="H87" i="20"/>
  <c r="G88" i="20"/>
  <c r="F91" i="20"/>
  <c r="H91" i="20"/>
  <c r="G92" i="20"/>
  <c r="E14" i="20"/>
  <c r="F25" i="20" s="1"/>
  <c r="F49" i="20"/>
  <c r="H60" i="20"/>
  <c r="H76" i="20"/>
  <c r="F76" i="20"/>
  <c r="H80" i="20"/>
  <c r="I96" i="20"/>
  <c r="F45" i="20"/>
  <c r="H49" i="20"/>
  <c r="G50" i="20"/>
  <c r="G51" i="20"/>
  <c r="F53" i="20"/>
  <c r="G58" i="20"/>
  <c r="G59" i="20"/>
  <c r="H62" i="20"/>
  <c r="F62" i="20"/>
  <c r="G63" i="20"/>
  <c r="H66" i="20"/>
  <c r="G67" i="20"/>
  <c r="H70" i="20"/>
  <c r="G71" i="20"/>
  <c r="H74" i="20"/>
  <c r="F74" i="20"/>
  <c r="G75" i="20"/>
  <c r="H78" i="20"/>
  <c r="F78" i="20"/>
  <c r="G79" i="20"/>
  <c r="H82" i="20"/>
  <c r="G83" i="20"/>
  <c r="H86" i="20"/>
  <c r="G87" i="20"/>
  <c r="H90" i="20"/>
  <c r="F90" i="20"/>
  <c r="H94" i="20"/>
  <c r="J96" i="20"/>
  <c r="F41" i="20"/>
  <c r="H64" i="20"/>
  <c r="F64" i="20"/>
  <c r="H72" i="20"/>
  <c r="E96" i="20"/>
  <c r="H96" i="20" s="1"/>
  <c r="G95" i="20"/>
  <c r="G94" i="20"/>
  <c r="J21" i="20"/>
  <c r="H43" i="20"/>
  <c r="G44" i="20"/>
  <c r="G96" i="20" s="1"/>
  <c r="G45" i="20"/>
  <c r="F46" i="20"/>
  <c r="F47" i="20"/>
  <c r="H51" i="20"/>
  <c r="G52" i="20"/>
  <c r="G53" i="20"/>
  <c r="F54" i="20"/>
  <c r="H61" i="20"/>
  <c r="G62" i="20"/>
  <c r="H65" i="20"/>
  <c r="G66" i="20"/>
  <c r="F69" i="20"/>
  <c r="H69" i="20"/>
  <c r="G70" i="20"/>
  <c r="F73" i="20"/>
  <c r="H73" i="20"/>
  <c r="G74" i="20"/>
  <c r="H77" i="20"/>
  <c r="G78" i="20"/>
  <c r="H81" i="20"/>
  <c r="G82" i="20"/>
  <c r="F85" i="20"/>
  <c r="H85" i="20"/>
  <c r="G86" i="20"/>
  <c r="F89" i="20"/>
  <c r="H89" i="20"/>
  <c r="G90" i="20"/>
  <c r="H93" i="20"/>
  <c r="F37" i="18"/>
  <c r="F39" i="18"/>
  <c r="F41" i="18"/>
  <c r="F43" i="18"/>
  <c r="F45" i="18"/>
  <c r="F13" i="18"/>
  <c r="F11" i="18"/>
  <c r="F9" i="18"/>
  <c r="F7" i="18"/>
  <c r="F26" i="18"/>
  <c r="F22" i="18"/>
  <c r="F30" i="18"/>
  <c r="F24" i="18"/>
  <c r="F28" i="18"/>
  <c r="F44" i="18"/>
  <c r="F42" i="18"/>
  <c r="F40" i="18"/>
  <c r="F38" i="18"/>
  <c r="F36" i="18"/>
  <c r="F34" i="18"/>
  <c r="F32" i="18"/>
  <c r="J46" i="18"/>
  <c r="H46" i="18"/>
  <c r="F6" i="18"/>
  <c r="J6" i="18"/>
  <c r="F8" i="18"/>
  <c r="F10" i="18"/>
  <c r="F12" i="18"/>
  <c r="F21" i="18"/>
  <c r="J21" i="18"/>
  <c r="H6" i="18"/>
  <c r="F11" i="17"/>
  <c r="F42" i="17"/>
  <c r="F46" i="17"/>
  <c r="F44" i="17"/>
  <c r="F6" i="17"/>
  <c r="F27" i="17"/>
  <c r="F31" i="17"/>
  <c r="F35" i="17"/>
  <c r="F39" i="17"/>
  <c r="F13" i="17"/>
  <c r="F9" i="17"/>
  <c r="F25" i="17"/>
  <c r="F29" i="17"/>
  <c r="F33" i="17"/>
  <c r="F37" i="17"/>
  <c r="F41" i="17"/>
  <c r="I15" i="17"/>
  <c r="H7" i="17"/>
  <c r="F8" i="17"/>
  <c r="H9" i="17"/>
  <c r="F10" i="17"/>
  <c r="H11" i="17"/>
  <c r="F12" i="17"/>
  <c r="H13" i="17"/>
  <c r="J15" i="17"/>
  <c r="H23" i="17"/>
  <c r="F24" i="17"/>
  <c r="H25" i="17"/>
  <c r="F26" i="17"/>
  <c r="H27" i="17"/>
  <c r="F28" i="17"/>
  <c r="H29" i="17"/>
  <c r="F30" i="17"/>
  <c r="H31" i="17"/>
  <c r="F32" i="17"/>
  <c r="H33" i="17"/>
  <c r="F34" i="17"/>
  <c r="H35" i="17"/>
  <c r="F36" i="17"/>
  <c r="H37" i="17"/>
  <c r="F38" i="17"/>
  <c r="H39" i="17"/>
  <c r="F40" i="17"/>
  <c r="H41" i="17"/>
  <c r="G42" i="17"/>
  <c r="G43" i="17"/>
  <c r="F45" i="17"/>
  <c r="F47" i="17"/>
  <c r="H47" i="17"/>
  <c r="G48" i="17"/>
  <c r="F51" i="17"/>
  <c r="H51" i="17"/>
  <c r="G52" i="17"/>
  <c r="F55" i="17"/>
  <c r="H55" i="17"/>
  <c r="G56" i="17"/>
  <c r="F59" i="17"/>
  <c r="H59" i="17"/>
  <c r="G60" i="17"/>
  <c r="F63" i="17"/>
  <c r="H63" i="17"/>
  <c r="G64" i="17"/>
  <c r="F67" i="17"/>
  <c r="H67" i="17"/>
  <c r="G68" i="17"/>
  <c r="F71" i="17"/>
  <c r="H71" i="17"/>
  <c r="G72" i="17"/>
  <c r="F75" i="17"/>
  <c r="H75" i="17"/>
  <c r="G76" i="17"/>
  <c r="F79" i="17"/>
  <c r="H79" i="17"/>
  <c r="G80" i="17"/>
  <c r="F83" i="17"/>
  <c r="H83" i="17"/>
  <c r="G84" i="17"/>
  <c r="F87" i="17"/>
  <c r="H87" i="17"/>
  <c r="G88" i="17"/>
  <c r="F91" i="17"/>
  <c r="H91" i="17"/>
  <c r="G92" i="17"/>
  <c r="F95" i="17"/>
  <c r="H95" i="17"/>
  <c r="H50" i="17"/>
  <c r="F50" i="17"/>
  <c r="H54" i="17"/>
  <c r="F54" i="17"/>
  <c r="G55" i="17"/>
  <c r="H58" i="17"/>
  <c r="F58" i="17"/>
  <c r="G59" i="17"/>
  <c r="H62" i="17"/>
  <c r="F62" i="17"/>
  <c r="G63" i="17"/>
  <c r="H66" i="17"/>
  <c r="F66" i="17"/>
  <c r="G67" i="17"/>
  <c r="H70" i="17"/>
  <c r="F70" i="17"/>
  <c r="G71" i="17"/>
  <c r="H74" i="17"/>
  <c r="F74" i="17"/>
  <c r="G75" i="17"/>
  <c r="H78" i="17"/>
  <c r="F78" i="17"/>
  <c r="G79" i="17"/>
  <c r="H82" i="17"/>
  <c r="F82" i="17"/>
  <c r="G83" i="17"/>
  <c r="H86" i="17"/>
  <c r="F86" i="17"/>
  <c r="G87" i="17"/>
  <c r="H90" i="17"/>
  <c r="F90" i="17"/>
  <c r="G91" i="17"/>
  <c r="H94" i="17"/>
  <c r="F94" i="17"/>
  <c r="F7" i="17"/>
  <c r="G97" i="17"/>
  <c r="G96" i="17"/>
  <c r="H15" i="17"/>
  <c r="F23" i="17"/>
  <c r="J23" i="17"/>
  <c r="H45" i="17"/>
  <c r="G46" i="17"/>
  <c r="F49" i="17"/>
  <c r="H49" i="17"/>
  <c r="G50" i="17"/>
  <c r="F53" i="17"/>
  <c r="H53" i="17"/>
  <c r="G54" i="17"/>
  <c r="F57" i="17"/>
  <c r="H57" i="17"/>
  <c r="G58" i="17"/>
  <c r="F61" i="17"/>
  <c r="H61" i="17"/>
  <c r="G62" i="17"/>
  <c r="F65" i="17"/>
  <c r="H65" i="17"/>
  <c r="G66" i="17"/>
  <c r="F69" i="17"/>
  <c r="H69" i="17"/>
  <c r="G70" i="17"/>
  <c r="F73" i="17"/>
  <c r="H73" i="17"/>
  <c r="G74" i="17"/>
  <c r="F77" i="17"/>
  <c r="H77" i="17"/>
  <c r="G78" i="17"/>
  <c r="F81" i="17"/>
  <c r="H81" i="17"/>
  <c r="G82" i="17"/>
  <c r="F85" i="17"/>
  <c r="H85" i="17"/>
  <c r="G86" i="17"/>
  <c r="F89" i="17"/>
  <c r="H89" i="17"/>
  <c r="G90" i="17"/>
  <c r="F93" i="17"/>
  <c r="H93" i="17"/>
  <c r="G94" i="17"/>
  <c r="G41" i="17"/>
  <c r="G98" i="17" s="1"/>
  <c r="F43" i="17"/>
  <c r="H48" i="17"/>
  <c r="F48" i="17"/>
  <c r="G49" i="17"/>
  <c r="H52" i="17"/>
  <c r="F52" i="17"/>
  <c r="G53" i="17"/>
  <c r="H56" i="17"/>
  <c r="F56" i="17"/>
  <c r="G57" i="17"/>
  <c r="H60" i="17"/>
  <c r="F60" i="17"/>
  <c r="G61" i="17"/>
  <c r="H64" i="17"/>
  <c r="F64" i="17"/>
  <c r="G65" i="17"/>
  <c r="H68" i="17"/>
  <c r="F68" i="17"/>
  <c r="G69" i="17"/>
  <c r="H72" i="17"/>
  <c r="F72" i="17"/>
  <c r="G73" i="17"/>
  <c r="H76" i="17"/>
  <c r="F76" i="17"/>
  <c r="G77" i="17"/>
  <c r="H80" i="17"/>
  <c r="F80" i="17"/>
  <c r="G81" i="17"/>
  <c r="H84" i="17"/>
  <c r="F84" i="17"/>
  <c r="G85" i="17"/>
  <c r="H88" i="17"/>
  <c r="F88" i="17"/>
  <c r="G89" i="17"/>
  <c r="H92" i="17"/>
  <c r="F92" i="17"/>
  <c r="G93" i="17"/>
  <c r="H96" i="17"/>
  <c r="F96" i="17"/>
  <c r="J98" i="17"/>
  <c r="H98" i="17"/>
  <c r="F71" i="20" l="1"/>
  <c r="F38" i="20"/>
  <c r="F22" i="20"/>
  <c r="F31" i="20"/>
  <c r="F93" i="20"/>
  <c r="F77" i="20"/>
  <c r="F61" i="20"/>
  <c r="F21" i="20"/>
  <c r="F94" i="20"/>
  <c r="F82" i="20"/>
  <c r="F66" i="20"/>
  <c r="F44" i="20"/>
  <c r="F75" i="20"/>
  <c r="F26" i="20"/>
  <c r="F12" i="20"/>
  <c r="F81" i="20"/>
  <c r="F65" i="20"/>
  <c r="F55" i="20"/>
  <c r="H14" i="20"/>
  <c r="F72" i="20"/>
  <c r="F57" i="20"/>
  <c r="F86" i="20"/>
  <c r="F70" i="20"/>
  <c r="F87" i="20"/>
  <c r="F30" i="20"/>
  <c r="F5" i="20"/>
  <c r="F29" i="20"/>
  <c r="F59" i="20"/>
  <c r="F51" i="20"/>
  <c r="F43" i="20"/>
  <c r="F92" i="20"/>
  <c r="F84" i="20"/>
  <c r="F27" i="20"/>
  <c r="F8" i="20"/>
  <c r="F52" i="20"/>
  <c r="F56" i="20"/>
  <c r="F48" i="20"/>
  <c r="F40" i="20"/>
  <c r="F79" i="20"/>
  <c r="F63" i="20"/>
  <c r="F58" i="20"/>
  <c r="F50" i="20"/>
  <c r="F42" i="20"/>
  <c r="F36" i="20"/>
  <c r="F32" i="20"/>
  <c r="F28" i="20"/>
  <c r="F24" i="20"/>
  <c r="F11" i="20"/>
  <c r="F7" i="20"/>
  <c r="F39" i="20"/>
  <c r="F23" i="20"/>
  <c r="F37" i="20"/>
  <c r="F10" i="20"/>
  <c r="F80" i="20"/>
  <c r="F60" i="20"/>
  <c r="F83" i="20"/>
  <c r="F67" i="20"/>
  <c r="F88" i="20"/>
  <c r="F68" i="20"/>
  <c r="F35" i="20"/>
  <c r="F33" i="20"/>
  <c r="F6" i="20"/>
  <c r="F46" i="18"/>
  <c r="F14" i="18"/>
  <c r="F98" i="17"/>
  <c r="F15" i="17"/>
  <c r="F96" i="20" l="1"/>
  <c r="F14" i="20"/>
</calcChain>
</file>

<file path=xl/sharedStrings.xml><?xml version="1.0" encoding="utf-8"?>
<sst xmlns="http://schemas.openxmlformats.org/spreadsheetml/2006/main" count="289" uniqueCount="111">
  <si>
    <t>Reykjavík</t>
  </si>
  <si>
    <t>Höfuðborgarsvæðið</t>
  </si>
  <si>
    <t>Fjallabyggð</t>
  </si>
  <si>
    <t>Norðurland eystra</t>
  </si>
  <si>
    <t>Suðurland</t>
  </si>
  <si>
    <t>Bolungarvík</t>
  </si>
  <si>
    <t>Vestfirðir</t>
  </si>
  <si>
    <t>Húnaþing vestra</t>
  </si>
  <si>
    <t>Norðurland vestra</t>
  </si>
  <si>
    <t>Norðurþing</t>
  </si>
  <si>
    <t>Suðurnes</t>
  </si>
  <si>
    <t>Vesturland</t>
  </si>
  <si>
    <t>Garðabær</t>
  </si>
  <si>
    <t>Borgarbyggð</t>
  </si>
  <si>
    <t>Hörgársveit</t>
  </si>
  <si>
    <t>Ísafjarðarbær</t>
  </si>
  <si>
    <t>Fljótsdalshérað</t>
  </si>
  <si>
    <t>Austurland</t>
  </si>
  <si>
    <t>Reykjanesbær</t>
  </si>
  <si>
    <t>Skútustaðarhreppur</t>
  </si>
  <si>
    <t>Grundarfjarðarbær</t>
  </si>
  <si>
    <t>Mosfellsbær</t>
  </si>
  <si>
    <t>Erlendis</t>
  </si>
  <si>
    <t>Grindavíkurbær</t>
  </si>
  <si>
    <t>Snæfellsbær</t>
  </si>
  <si>
    <t>Dalabyggð</t>
  </si>
  <si>
    <t>Vesturbyggð</t>
  </si>
  <si>
    <t>Strandabyggð</t>
  </si>
  <si>
    <t>Dalvíkurbyggð</t>
  </si>
  <si>
    <t>Vopnafjarðarhreppur</t>
  </si>
  <si>
    <t>Mýrdalshreppur</t>
  </si>
  <si>
    <t>Rangárþing eystra</t>
  </si>
  <si>
    <t>Langanesbyggð</t>
  </si>
  <si>
    <t>Breiðdalshreppur</t>
  </si>
  <si>
    <t>Djúpavogshreppur</t>
  </si>
  <si>
    <t>Hrunamannahreppur</t>
  </si>
  <si>
    <t>Rangárþing ytra</t>
  </si>
  <si>
    <t>Reykhólahreppur</t>
  </si>
  <si>
    <t>Skaftárhreppur</t>
  </si>
  <si>
    <t>Fljótsdalshreppur</t>
  </si>
  <si>
    <t>Árneshreppur</t>
  </si>
  <si>
    <t>Grímsnes- og Grafningshreppur</t>
  </si>
  <si>
    <t>Skeiða- og Gnúpverjahreppur</t>
  </si>
  <si>
    <t>Súðavíkurhreppur</t>
  </si>
  <si>
    <t>Hafnarfjörður</t>
  </si>
  <si>
    <t>Kópavogur</t>
  </si>
  <si>
    <t>Vestmannaeyjar</t>
  </si>
  <si>
    <t>Kjósarhreppur</t>
  </si>
  <si>
    <t>Sveitarfélagið Garður</t>
  </si>
  <si>
    <t>Sveitarfélagið Vogar</t>
  </si>
  <si>
    <t>Akranes</t>
  </si>
  <si>
    <t>Skorradalshreppur</t>
  </si>
  <si>
    <t>Hvalfjarðarsveit</t>
  </si>
  <si>
    <t>Helgafellssveit</t>
  </si>
  <si>
    <t>Eyja- og Miklaholtshreppur</t>
  </si>
  <si>
    <t>Tálknafjarðarhreppur</t>
  </si>
  <si>
    <t>Kaldrananeshreppur</t>
  </si>
  <si>
    <t>Sveitarfélagið Skagafjörður</t>
  </si>
  <si>
    <t>Sveitarfélagið Skagaströnd</t>
  </si>
  <si>
    <t>Skagabyggð</t>
  </si>
  <si>
    <t>Húnavatnshreppur</t>
  </si>
  <si>
    <t>Akrahreppur</t>
  </si>
  <si>
    <t>Akureyri</t>
  </si>
  <si>
    <t>Eyjafjarðarsveit</t>
  </si>
  <si>
    <t>Svalbarðsstrandarhreppur</t>
  </si>
  <si>
    <t>Grýtubakkahreppur</t>
  </si>
  <si>
    <t>Tjörneshreppur</t>
  </si>
  <si>
    <t>Þingeyjarsveit</t>
  </si>
  <si>
    <t>Svalbarðshreppur</t>
  </si>
  <si>
    <t>Borgarfjarðarhreppur</t>
  </si>
  <si>
    <t>Sveitarfélagið Hornafjörður</t>
  </si>
  <si>
    <t>Sveitarfélagið Árborg</t>
  </si>
  <si>
    <t>Ásahreppur</t>
  </si>
  <si>
    <t>Sveitarfélagið Ölfus</t>
  </si>
  <si>
    <t>Flóahreppur</t>
  </si>
  <si>
    <t>Column Labels</t>
  </si>
  <si>
    <t>Samtals</t>
  </si>
  <si>
    <t xml:space="preserve"> </t>
  </si>
  <si>
    <t>Seltjarnarnesbær</t>
  </si>
  <si>
    <t>Sandgerðisbær</t>
  </si>
  <si>
    <t>Stykkishólmsbær</t>
  </si>
  <si>
    <t>Blönduósbær</t>
  </si>
  <si>
    <t>Seyðisfjarðarkaupstaður</t>
  </si>
  <si>
    <t>Fjarðarbygg</t>
  </si>
  <si>
    <t>Bláskógarbyggð</t>
  </si>
  <si>
    <t>Hveragerðisbær</t>
  </si>
  <si>
    <t>Ríki (1) vs Stofnanir (2)</t>
  </si>
  <si>
    <t>LANDSHLUTASKIPTING STÖÐUGILDA STOFNANA Á FJÁRLÖGUM</t>
  </si>
  <si>
    <t>SVEITARFÉLAGSSKIPTING STÖÐUGILDA STOFNANA Á FJÁRLÖGUM</t>
  </si>
  <si>
    <t>SVEITARFÉLAGA SKIPTING STÖÐUGILDA RÍKIS OG OPINBERRA HLUTAFÉLAGA</t>
  </si>
  <si>
    <t>LANDSHLUTA SKIPTING STÖÐUGILDA RÍKIS OG OPINBERRA HLUTAFÉLAGA</t>
  </si>
  <si>
    <t>LANDSHLUTASKIPTING STÖÐUGILDA RÍKIS „Í VÍÐRI MERKINGU“</t>
  </si>
  <si>
    <t>SVEITARFÉLAGSSKIPTING STÖÐUGILDA RÍKIS „Í VÍÐRI MERKINGU“</t>
  </si>
  <si>
    <t>Fjöldi stöðugilda kvenna</t>
  </si>
  <si>
    <t>Fjöldi stöðugilda karla</t>
  </si>
  <si>
    <t>Samtals stöðugildi hjá ríki og ohf</t>
  </si>
  <si>
    <t>Hlutfall íbúa af heild</t>
  </si>
  <si>
    <t>Hlutfall stöðugilda af heildarfjölda</t>
  </si>
  <si>
    <t>Fjöldi íbúa 15-64 ára</t>
  </si>
  <si>
    <t>Hlutfall stöðugilda af fjölda 15-64 ára</t>
  </si>
  <si>
    <t>Hlutfall stöðugilda af íbúarfjölda</t>
  </si>
  <si>
    <t>Samtals stöðugildi hjá stofnunum á fjárlögum</t>
  </si>
  <si>
    <t>Hlutfall stöðugilda af heildar fjölda</t>
  </si>
  <si>
    <t>Samtals stöðugildi ríkis "í víðri merkingu"</t>
  </si>
  <si>
    <t>31.12.2015                                                      Stöðugildi skipt á landssvæði</t>
  </si>
  <si>
    <t>31.12.2015                                                Stöðugildi skipt á sveitarfélög</t>
  </si>
  <si>
    <t>Íbúafjöldi 1.1.2016</t>
  </si>
  <si>
    <t>31.12.2015                                                               Stöðugildi skipt á landssvæði</t>
  </si>
  <si>
    <t>31.12.2015                                                                Stöðugildi skipt á sveitarfélög</t>
  </si>
  <si>
    <t>31.12.2015                                                      Stöðugildi skipt á sveitarfélög</t>
  </si>
  <si>
    <t>Hlutfall stöðugilda af íbúafjölda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</si>
</sst>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\ _I_S_K_-;\-* #,##0\ _I_S_K_-;_-* &quot;-&quot;\ _I_S_K_-;_-@_-"/>
    <numFmt numFmtId="164" formatCode="_-* #,##0\ _k_r_._-;\-* #,##0\ _k_r_._-;_-* &quot;-&quot;\ _k_r_._-;_-@_-"/>
    <numFmt numFmtId="165" formatCode="0.0%"/>
    <numFmt numFmtId="166" formatCode="_-* #,##0.0\ _k_r_._-;\-* #,##0.0\ _k_r_._-;_-* &quot;-&quot;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7D6496"/>
      <name val="Arial"/>
      <family val="2"/>
    </font>
    <font>
      <sz val="24"/>
      <color rgb="FF7D6496"/>
      <name val="Arial"/>
      <family val="2"/>
    </font>
    <font>
      <sz val="22"/>
      <color rgb="FF7D6496"/>
      <name val="Arial"/>
      <family val="2"/>
    </font>
    <font>
      <sz val="20"/>
      <color rgb="FF7D649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1" xfId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0" fillId="0" borderId="2" xfId="0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/>
    <xf numFmtId="0" fontId="0" fillId="0" borderId="1" xfId="0" applyBorder="1"/>
    <xf numFmtId="0" fontId="3" fillId="0" borderId="0" xfId="0" applyFont="1" applyAlignment="1"/>
    <xf numFmtId="9" fontId="2" fillId="2" borderId="1" xfId="0" applyNumberFormat="1" applyFont="1" applyFill="1" applyBorder="1" applyAlignment="1">
      <alignment horizontal="center"/>
    </xf>
    <xf numFmtId="9" fontId="2" fillId="2" borderId="1" xfId="2" applyNumberFormat="1" applyFont="1" applyFill="1" applyBorder="1" applyAlignment="1">
      <alignment horizontal="center"/>
    </xf>
    <xf numFmtId="10" fontId="0" fillId="0" borderId="0" xfId="2" applyNumberFormat="1" applyFont="1"/>
    <xf numFmtId="164" fontId="0" fillId="0" borderId="1" xfId="0" applyNumberFormat="1" applyBorder="1"/>
    <xf numFmtId="164" fontId="0" fillId="0" borderId="2" xfId="0" applyNumberFormat="1" applyBorder="1"/>
    <xf numFmtId="0" fontId="0" fillId="0" borderId="5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2" borderId="3" xfId="0" pivotButton="1" applyFont="1" applyFill="1" applyBorder="1" applyAlignment="1">
      <alignment horizontal="left" wrapText="1"/>
    </xf>
    <xf numFmtId="0" fontId="2" fillId="2" borderId="4" xfId="0" pivotButton="1" applyFont="1" applyFill="1" applyBorder="1" applyAlignment="1">
      <alignment horizontal="center" wrapText="1"/>
    </xf>
    <xf numFmtId="0" fontId="2" fillId="2" borderId="3" xfId="0" pivotButton="1" applyFont="1" applyFill="1" applyBorder="1" applyAlignment="1">
      <alignment horizontal="center" wrapText="1"/>
    </xf>
    <xf numFmtId="0" fontId="2" fillId="2" borderId="1" xfId="0" pivotButton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Comma [0]" xfId="1" builtinId="6"/>
    <cellStyle name="Comma [0] 2" xfId="3" xr:uid="{00000000-0005-0000-0000-000030000000}"/>
    <cellStyle name="Normal" xfId="0" builtinId="0"/>
    <cellStyle name="Percent" xfId="2" builtinId="5"/>
  </cellStyles>
  <dxfs count="260"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numFmt numFmtId="164" formatCode="_-* #,##0\ _k_r_._-;\-* #,##0\ _k_r_._-;_-* &quot;-&quot;\ _k_r_.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alignment horizontal="center"/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numFmt numFmtId="168" formatCode="0.0"/>
    </dxf>
    <dxf>
      <numFmt numFmtId="1" formatCode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/>
    </dxf>
    <dxf>
      <numFmt numFmtId="1" formatCode="0"/>
      <alignment horizontal="center"/>
    </dxf>
    <dxf>
      <numFmt numFmtId="1" formatCode="0"/>
      <alignment horizontal="center"/>
    </dxf>
    <dxf>
      <numFmt numFmtId="164" formatCode="_-* #,##0\ _k_r_._-;\-* #,##0\ _k_r_._-;_-* &quot;-&quot;\ _k_r_._-;_-@_-"/>
    </dxf>
    <dxf>
      <numFmt numFmtId="166" formatCode="_-* #,##0.0\ _k_r_._-;\-* #,##0.0\ _k_r_._-;_-* &quot;-&quot;\ _k_r_._-;_-@_-"/>
    </dxf>
    <dxf>
      <numFmt numFmtId="167" formatCode="_-* #,##0.00\ _k_r_._-;\-* #,##0.00\ _k_r_._-;_-* &quot;-&quot;\ _k_r_._-;_-@_-"/>
    </dxf>
    <dxf>
      <numFmt numFmtId="166" formatCode="_-* #,##0.0\ _k_r_._-;\-* #,##0.0\ _k_r_._-;_-* &quot;-&quot;\ _k_r_._-;_-@_-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numFmt numFmtId="164" formatCode="_-* #,##0\ _k_r_._-;\-* #,##0\ _k_r_._-;_-* &quot;-&quot;\ _k_r_.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alignment horizontal="general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numFmt numFmtId="164" formatCode="_-* #,##0\ _k_r_._-;\-* #,##0\ _k_r_._-;_-* &quot;-&quot;\ _k_r_._-;_-@_-"/>
      <alignment horizontal="center"/>
    </dxf>
    <dxf>
      <alignment horizontal="center"/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numFmt numFmtId="164" formatCode="_-* #,##0\ _k_r_._-;\-* #,##0\ _k_r_._-;_-* &quot;-&quot;\ _k_r_.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left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alignment horizontal="left"/>
    </dxf>
    <dxf>
      <alignment horizontal="center"/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  <alignment horizontal="center"/>
    </dxf>
    <dxf>
      <border>
        <left style="thin">
          <color indexed="64"/>
        </left>
        <vertical style="thin">
          <color indexed="64"/>
        </vertic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_-* #,##0.0\ _k_r_._-;\-* #,##0.0\ _k_r_._-;_-* &quot;-&quot;\ _k_r_._-;_-@_-"/>
    </dxf>
    <dxf>
      <numFmt numFmtId="167" formatCode="_-* #,##0.00\ _k_r_._-;\-* #,##0.00\ _k_r_._-;_-* &quot;-&quot;\ _k_r_._-;_-@_-"/>
    </dxf>
    <dxf>
      <numFmt numFmtId="166" formatCode="_-* #,##0.0\ _k_r_._-;\-* #,##0.0\ _k_r_._-;_-* &quot;-&quot;\ _k_r_._-;_-@_-"/>
    </dxf>
    <dxf>
      <numFmt numFmtId="164" formatCode="_-* #,##0\ _k_r_._-;\-* #,##0\ _k_r_._-;_-* &quot;-&quot;\ _k_r_._-;_-@_-"/>
    </dxf>
    <dxf>
      <numFmt numFmtId="1" formatCode="0"/>
      <alignment horizontal="center"/>
    </dxf>
    <dxf>
      <numFmt numFmtId="1" formatCode="0"/>
      <alignment horizontal="center"/>
    </dxf>
    <dxf>
      <numFmt numFmtId="1" formatCode="0"/>
      <alignment horizontal="center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68" formatCode="0.0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alignment horizontal="left"/>
    </dxf>
    <dxf>
      <alignment horizontal="center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alignment horizontal="left"/>
    </dxf>
    <dxf>
      <alignment horizontal="center"/>
    </dxf>
    <dxf>
      <numFmt numFmtId="164" formatCode="_-* #,##0\ _k_r_._-;\-* #,##0\ _k_r_._-;_-* &quot;-&quot;\ _k_r_._-;_-@_-"/>
      <alignment horizontal="center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alignment horizontal="general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numFmt numFmtId="164" formatCode="_-* #,##0\ _k_r_._-;\-* #,##0\ _k_r_._-;_-* &quot;-&quot;\ _k_r_._-;_-@_-"/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left" wrapText="1"/>
    </dxf>
    <dxf>
      <alignment horizontal="left"/>
    </dxf>
    <dxf>
      <alignment horizontal="center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_k_r_._-;\-* #,##0\ _k_r_._-;_-* &quot;-&quot;\ _k_r_._-;_-@_-"/>
    </dxf>
    <dxf>
      <alignment horizontal="left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font>
        <b/>
        <family val="2"/>
      </font>
      <numFmt numFmtId="164" formatCode="_-* #,##0\ _k_r_._-;\-* #,##0\ _k_r_._-;_-* &quot;-&quot;\ _k_r_._-;_-@_-"/>
      <fill>
        <patternFill patternType="solid">
          <fgColor indexed="64"/>
          <bgColor theme="4" tint="0.59999389629810485"/>
        </patternFill>
      </fill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  <dxf>
      <font>
        <b/>
        <family val="2"/>
      </font>
      <fill>
        <patternFill patternType="solid">
          <fgColor indexed="64"/>
          <bgColor theme="4" tint="0.59999389629810485"/>
        </patternFill>
      </fill>
      <alignment horizont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5/T&#246;flur%20og%20g&#246;gn%2031.12.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25.602764814816" createdVersion="6" refreshedVersion="6" minRefreshableVersion="3" recordCount="1545" xr:uid="{09DE4F5B-50B9-41FC-884A-FEE598FD9643}">
  <cacheSource type="worksheet">
    <worksheetSource ref="A1:G1546" sheet="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" numFmtId="0">
      <sharedItems containsBlank="1"/>
    </cacheField>
    <cacheField name="Kyn" numFmtId="0">
      <sharedItems count="2">
        <s v="F"/>
        <s v="M"/>
      </sharedItems>
    </cacheField>
    <cacheField name="Stöðugildi" numFmtId="0">
      <sharedItems containsSemiMixedTypes="0" containsString="0" containsNumber="1" minValue="0" maxValue="1800.38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5">
        <s v="Reykjavík"/>
        <s v="Fjallabyggð"/>
        <s v="Kópavogur"/>
        <s v="Akureyri"/>
        <s v="Bolungarvík"/>
        <s v="Djúpavogshreppur"/>
        <s v="Stykkishólmsbær"/>
        <s v="Sveitarfélagið Árborg"/>
        <s v="Sveitarfélagið Skagafjörður"/>
        <s v="Bláskógarbyggð"/>
        <s v="Fljótsdalshérað"/>
        <s v="Ísafjarðarbær"/>
        <s v="Norðurþing"/>
        <s v="Sandgerðisbær"/>
        <s v="Sveitarfélagið Hornafjörður"/>
        <s v="Sveitarfélagið Skagaströnd"/>
        <s v="Garðabær"/>
        <s v="Borgarbyggð"/>
        <s v="Hveragerðisbær"/>
        <s v="Hafnarfjörður"/>
        <s v="Reykjanesbær"/>
        <s v="Akranes"/>
        <s v="Vestmannaeyjar"/>
        <s v="Fjarðarbygg"/>
        <s v="Þingeyjarsveit"/>
        <s v="Grundarfjarðarbær"/>
        <s v="Mosfellsbær"/>
        <s v="Seyðisfjarðarkaupstaður"/>
        <s v="Erlendis"/>
        <s v="Grindavíkurbær"/>
        <s v="Snæfellsbær"/>
        <s v="Húnaþing vestra"/>
        <s v="Blönduósbær"/>
        <s v="Vopnafjarðarhreppur"/>
        <s v="Rangárþing eystra"/>
        <s v="Skaftárhreppur"/>
        <s v="Dalabyggð"/>
        <s v="Vesturbyggð"/>
        <s v="Strandabyggð"/>
        <s v="Mýrdalshreppur"/>
        <s v="Langanesbyggð"/>
        <s v="Akrahreppur"/>
        <s v="Breiðdalshreppur"/>
        <s v="Dalvíkurbyggð"/>
        <s v="Eyjafjarðarsveit"/>
        <s v="Grýtubakkahreppur"/>
        <s v="Hrunamannahreppur"/>
        <s v="Hvalfjarðarsveit"/>
        <s v="Hörgársveit"/>
        <s v="Kjósarhreppur"/>
        <s v="Rangárþing ytra"/>
        <s v="Reykhólahreppur"/>
        <s v="Seltjarnarnesbær"/>
        <s v="Skútustaðarhreppur"/>
        <s v="Sveitarfélagið Garður"/>
        <s v="Sveitarfélagið Vogar"/>
        <s v="Sveitarfélagið Ölfus"/>
        <s v="Fljótsdalshreppur"/>
        <s v="Árneshreppur"/>
        <s v="Borgarfjarðarhreppur"/>
        <s v="Grímsnes- og Grafningshreppur"/>
        <s v="Húnavatnshreppur"/>
        <s v="Skeiða- og Gnúpverjahreppur"/>
        <s v="Súðavíkurhreppur"/>
        <s v="Ásahreppur"/>
        <s v="Eyja- og Miklaholtshreppur"/>
        <s v="Flóahreppur"/>
        <s v="Helgafellssveit"/>
        <s v="Kaldrananeshreppur"/>
        <s v="Skagabyggð"/>
        <s v="Skorradalshreppur"/>
        <s v="Svalbarðshreppur"/>
        <s v="Svalbarðsstrandarhreppur"/>
        <s v="Tálknafjarðarhreppur"/>
        <s v="Tjörneshreppur"/>
      </sharedItems>
    </cacheField>
    <cacheField name="Landssvæði" numFmtId="0">
      <sharedItems count="9">
        <s v="Höfuðborgarsvæðið"/>
        <s v="Norðurland eystra"/>
        <s v="Vestfirðir"/>
        <s v="Austurland"/>
        <s v="Vesturland"/>
        <s v="Suðurland"/>
        <s v="Norðurland vestra"/>
        <s v="Suðurnes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5">
  <r>
    <x v="0"/>
    <s v="00101 - Embætti forseta Íslands"/>
    <x v="0"/>
    <n v="3"/>
    <n v="150"/>
    <x v="0"/>
    <x v="0"/>
  </r>
  <r>
    <x v="0"/>
    <s v="00101 - Embætti forseta Íslands"/>
    <x v="1"/>
    <n v="6.18"/>
    <n v="150"/>
    <x v="0"/>
    <x v="0"/>
  </r>
  <r>
    <x v="0"/>
    <s v="00201 - Alþingi"/>
    <x v="0"/>
    <n v="2"/>
    <n v="625"/>
    <x v="1"/>
    <x v="1"/>
  </r>
  <r>
    <x v="0"/>
    <s v="00201 - Alþingi"/>
    <x v="0"/>
    <n v="3"/>
    <n v="101"/>
    <x v="0"/>
    <x v="0"/>
  </r>
  <r>
    <x v="0"/>
    <s v="00201 - Alþingi"/>
    <x v="1"/>
    <n v="7"/>
    <n v="101"/>
    <x v="0"/>
    <x v="0"/>
  </r>
  <r>
    <x v="0"/>
    <s v="00201 - Alþingi"/>
    <x v="0"/>
    <n v="96.68"/>
    <n v="150"/>
    <x v="0"/>
    <x v="0"/>
  </r>
  <r>
    <x v="0"/>
    <s v="00201 - Alþingi"/>
    <x v="1"/>
    <n v="79.459999999999994"/>
    <n v="150"/>
    <x v="0"/>
    <x v="0"/>
  </r>
  <r>
    <x v="0"/>
    <s v="00212 - 100 ára afmæli kosningaréttar kvenna"/>
    <x v="0"/>
    <n v="1"/>
    <n v="150"/>
    <x v="0"/>
    <x v="0"/>
  </r>
  <r>
    <x v="0"/>
    <s v="00301 - Ríkisstjórn"/>
    <x v="0"/>
    <n v="11"/>
    <n v="150"/>
    <x v="0"/>
    <x v="0"/>
  </r>
  <r>
    <x v="0"/>
    <s v="00301 - Ríkisstjórn"/>
    <x v="1"/>
    <n v="15"/>
    <n v="150"/>
    <x v="0"/>
    <x v="0"/>
  </r>
  <r>
    <x v="0"/>
    <s v="00401 - Hæstiréttur"/>
    <x v="0"/>
    <n v="2"/>
    <n v="150"/>
    <x v="0"/>
    <x v="0"/>
  </r>
  <r>
    <x v="0"/>
    <s v="00401 - Hæstiréttur"/>
    <x v="1"/>
    <n v="8"/>
    <n v="150"/>
    <x v="0"/>
    <x v="0"/>
  </r>
  <r>
    <x v="0"/>
    <s v="00610 - Umboðsmaður Alþingis"/>
    <x v="0"/>
    <n v="7.77"/>
    <n v="150"/>
    <x v="0"/>
    <x v="0"/>
  </r>
  <r>
    <x v="0"/>
    <s v="00610 - Umboðsmaður Alþingis"/>
    <x v="1"/>
    <n v="3"/>
    <n v="150"/>
    <x v="0"/>
    <x v="0"/>
  </r>
  <r>
    <x v="0"/>
    <s v="00620 - Ríkisendurskoðun"/>
    <x v="0"/>
    <n v="18.79"/>
    <n v="125"/>
    <x v="0"/>
    <x v="0"/>
  </r>
  <r>
    <x v="0"/>
    <s v="00620 - Ríkisendurskoðun"/>
    <x v="1"/>
    <n v="19.96"/>
    <n v="125"/>
    <x v="0"/>
    <x v="0"/>
  </r>
  <r>
    <x v="0"/>
    <s v="01101 - Forsætisráðuneyti, aðalskrifstofa"/>
    <x v="0"/>
    <n v="17.18"/>
    <n v="150"/>
    <x v="0"/>
    <x v="0"/>
  </r>
  <r>
    <x v="0"/>
    <s v="01101 - Forsætisráðuneyti, aðalskrifstofa"/>
    <x v="1"/>
    <n v="12.56"/>
    <n v="150"/>
    <x v="0"/>
    <x v="0"/>
  </r>
  <r>
    <x v="0"/>
    <s v="01190 - Ýmis verkefni"/>
    <x v="1"/>
    <n v="0.28000000000000003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2"/>
    <n v="150"/>
    <x v="0"/>
    <x v="0"/>
  </r>
  <r>
    <x v="0"/>
    <s v="01203 - Fasteignir Stjórnarráðsins"/>
    <x v="1"/>
    <n v="0.6"/>
    <n v="150"/>
    <x v="0"/>
    <x v="0"/>
  </r>
  <r>
    <x v="0"/>
    <s v="01241 - Umboðsmaður barna"/>
    <x v="0"/>
    <n v="3.75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2"/>
    <n v="101"/>
    <x v="0"/>
    <x v="0"/>
  </r>
  <r>
    <x v="0"/>
    <s v="01261 - Óbyggðanefnd"/>
    <x v="1"/>
    <n v="1"/>
    <n v="101"/>
    <x v="0"/>
    <x v="0"/>
  </r>
  <r>
    <x v="0"/>
    <s v="01271 - Ríkislögmaður"/>
    <x v="0"/>
    <n v="3.2"/>
    <n v="150"/>
    <x v="0"/>
    <x v="0"/>
  </r>
  <r>
    <x v="0"/>
    <s v="01271 - Ríkislögmaður"/>
    <x v="1"/>
    <n v="4"/>
    <n v="150"/>
    <x v="0"/>
    <x v="0"/>
  </r>
  <r>
    <x v="0"/>
    <s v="01311 - Þjóðminjasafn Íslands"/>
    <x v="0"/>
    <n v="8.06"/>
    <n v="200"/>
    <x v="2"/>
    <x v="0"/>
  </r>
  <r>
    <x v="0"/>
    <s v="01311 - Þjóðminjasafn Íslands"/>
    <x v="1"/>
    <n v="3"/>
    <n v="200"/>
    <x v="2"/>
    <x v="0"/>
  </r>
  <r>
    <x v="0"/>
    <s v="01311 - Þjóðminjasafn Íslands"/>
    <x v="0"/>
    <n v="26.1"/>
    <n v="101"/>
    <x v="0"/>
    <x v="0"/>
  </r>
  <r>
    <x v="0"/>
    <s v="01311 - Þjóðminjasafn Íslands"/>
    <x v="1"/>
    <n v="10.89"/>
    <n v="101"/>
    <x v="0"/>
    <x v="0"/>
  </r>
  <r>
    <x v="0"/>
    <s v="01321 - Minjastofnun Íslands"/>
    <x v="0"/>
    <n v="0"/>
    <n v="600"/>
    <x v="3"/>
    <x v="1"/>
  </r>
  <r>
    <x v="0"/>
    <s v="01321 - Minjastofnun Íslands"/>
    <x v="1"/>
    <n v="1"/>
    <n v="600"/>
    <x v="3"/>
    <x v="1"/>
  </r>
  <r>
    <x v="0"/>
    <s v="01321 - Minjastofnun Íslands"/>
    <x v="0"/>
    <n v="0"/>
    <n v="415"/>
    <x v="4"/>
    <x v="2"/>
  </r>
  <r>
    <x v="0"/>
    <s v="01321 - Minjastofnun Íslands"/>
    <x v="1"/>
    <n v="1"/>
    <n v="415"/>
    <x v="4"/>
    <x v="2"/>
  </r>
  <r>
    <x v="0"/>
    <s v="01321 - Minjastofnun Íslands"/>
    <x v="0"/>
    <n v="1"/>
    <n v="765"/>
    <x v="5"/>
    <x v="3"/>
  </r>
  <r>
    <x v="0"/>
    <s v="01321 - Minjastofnun Íslands"/>
    <x v="1"/>
    <n v="0"/>
    <n v="765"/>
    <x v="5"/>
    <x v="3"/>
  </r>
  <r>
    <x v="0"/>
    <s v="01321 - Minjastofnun Íslands"/>
    <x v="0"/>
    <n v="6.9"/>
    <n v="101"/>
    <x v="0"/>
    <x v="0"/>
  </r>
  <r>
    <x v="0"/>
    <s v="01321 - Minjastofnun Íslands"/>
    <x v="1"/>
    <n v="2.8"/>
    <n v="101"/>
    <x v="0"/>
    <x v="0"/>
  </r>
  <r>
    <x v="0"/>
    <s v="01321 - Minjastofnun Íslands"/>
    <x v="0"/>
    <n v="0"/>
    <n v="340"/>
    <x v="6"/>
    <x v="4"/>
  </r>
  <r>
    <x v="0"/>
    <s v="01321 - Minjastofnun Íslands"/>
    <x v="1"/>
    <n v="1"/>
    <n v="340"/>
    <x v="6"/>
    <x v="4"/>
  </r>
  <r>
    <x v="0"/>
    <s v="01321 - Minjastofnun Íslands"/>
    <x v="0"/>
    <n v="1"/>
    <n v="800"/>
    <x v="7"/>
    <x v="5"/>
  </r>
  <r>
    <x v="0"/>
    <s v="01321 - Minjastofnun Íslands"/>
    <x v="1"/>
    <n v="0"/>
    <n v="800"/>
    <x v="7"/>
    <x v="5"/>
  </r>
  <r>
    <x v="0"/>
    <s v="01321 - Minjastofnun Íslands"/>
    <x v="0"/>
    <n v="0"/>
    <n v="550"/>
    <x v="8"/>
    <x v="6"/>
  </r>
  <r>
    <x v="0"/>
    <s v="01321 - Minjastofnun Íslands"/>
    <x v="1"/>
    <n v="2"/>
    <n v="550"/>
    <x v="8"/>
    <x v="6"/>
  </r>
  <r>
    <x v="0"/>
    <s v="01401 - Hagstofa Íslands"/>
    <x v="0"/>
    <n v="48.01"/>
    <n v="150"/>
    <x v="0"/>
    <x v="0"/>
  </r>
  <r>
    <x v="0"/>
    <s v="01401 - Hagstofa Íslands"/>
    <x v="1"/>
    <n v="56.42"/>
    <n v="150"/>
    <x v="0"/>
    <x v="0"/>
  </r>
  <r>
    <x v="0"/>
    <s v="01902 - Þjóðgarðurinn á Þingvöllum"/>
    <x v="0"/>
    <n v="8"/>
    <s v="801b"/>
    <x v="9"/>
    <x v="5"/>
  </r>
  <r>
    <x v="0"/>
    <s v="01902 - Þjóðgarðurinn á Þingvöllum"/>
    <x v="1"/>
    <n v="8"/>
    <s v="801b"/>
    <x v="9"/>
    <x v="5"/>
  </r>
  <r>
    <x v="0"/>
    <s v="01902 - Þjóðgarðurinn á Þingvöllum"/>
    <x v="0"/>
    <n v="1.2"/>
    <n v="101"/>
    <x v="0"/>
    <x v="0"/>
  </r>
  <r>
    <x v="0"/>
    <s v="01902 - Þjóðgarðurinn á Þingvöllum"/>
    <x v="1"/>
    <n v="1.4"/>
    <n v="101"/>
    <x v="0"/>
    <x v="0"/>
  </r>
  <r>
    <x v="0"/>
    <s v="01902 - Þjóðgarðurinn á Þingvöllum - sumarstörf"/>
    <x v="0"/>
    <n v="2.25"/>
    <s v="801b"/>
    <x v="9"/>
    <x v="5"/>
  </r>
  <r>
    <x v="0"/>
    <s v="01902 - Þjóðgarðurinn á Þingvöllum - sumarstörf"/>
    <x v="1"/>
    <n v="2.3333333333333335"/>
    <s v="801b"/>
    <x v="9"/>
    <x v="5"/>
  </r>
  <r>
    <x v="0"/>
    <s v="02101 - Mennta- og menningarmálaráðuneyti, aðalskrifstofa"/>
    <x v="0"/>
    <n v="41.93"/>
    <n v="150"/>
    <x v="0"/>
    <x v="0"/>
  </r>
  <r>
    <x v="0"/>
    <s v="02101 - Mennta- og menningarmálaráðuneyti, aðalskrifstofa"/>
    <x v="1"/>
    <n v="19.760000000000002"/>
    <n v="150"/>
    <x v="0"/>
    <x v="0"/>
  </r>
  <r>
    <x v="0"/>
    <s v="02201 - Háskóli Íslands"/>
    <x v="0"/>
    <n v="2.2000000000000002"/>
    <n v="840"/>
    <x v="9"/>
    <x v="5"/>
  </r>
  <r>
    <x v="0"/>
    <s v="02201 - Háskóli Íslands"/>
    <x v="1"/>
    <n v="10.38"/>
    <n v="840"/>
    <x v="9"/>
    <x v="5"/>
  </r>
  <r>
    <x v="0"/>
    <s v="02201 - Háskóli Íslands"/>
    <x v="0"/>
    <n v="1"/>
    <n v="415"/>
    <x v="4"/>
    <x v="2"/>
  </r>
  <r>
    <x v="0"/>
    <s v="02201 - Háskóli Íslands"/>
    <x v="1"/>
    <n v="1"/>
    <n v="415"/>
    <x v="4"/>
    <x v="2"/>
  </r>
  <r>
    <x v="0"/>
    <s v="02201 - Háskóli Íslands"/>
    <x v="0"/>
    <n v="1"/>
    <n v="700"/>
    <x v="10"/>
    <x v="3"/>
  </r>
  <r>
    <x v="0"/>
    <s v="02201 - Háskóli Íslands"/>
    <x v="1"/>
    <n v="0"/>
    <n v="700"/>
    <x v="10"/>
    <x v="3"/>
  </r>
  <r>
    <x v="0"/>
    <s v="02201 - Háskóli Íslands"/>
    <x v="0"/>
    <n v="0.5"/>
    <n v="400"/>
    <x v="11"/>
    <x v="2"/>
  </r>
  <r>
    <x v="0"/>
    <s v="02201 - Háskóli Íslands"/>
    <x v="1"/>
    <n v="0"/>
    <n v="400"/>
    <x v="11"/>
    <x v="2"/>
  </r>
  <r>
    <x v="0"/>
    <s v="02201 - Háskóli Íslands"/>
    <x v="0"/>
    <n v="2.4500000000000002"/>
    <n v="640"/>
    <x v="12"/>
    <x v="1"/>
  </r>
  <r>
    <x v="0"/>
    <s v="02201 - Háskóli Íslands"/>
    <x v="1"/>
    <n v="0"/>
    <n v="640"/>
    <x v="12"/>
    <x v="1"/>
  </r>
  <r>
    <x v="0"/>
    <s v="02201 - Háskóli Íslands"/>
    <x v="0"/>
    <n v="590.44000000000005"/>
    <n v="101"/>
    <x v="0"/>
    <x v="0"/>
  </r>
  <r>
    <x v="0"/>
    <s v="02201 - Háskóli Íslands"/>
    <x v="1"/>
    <n v="505.76"/>
    <n v="101"/>
    <x v="0"/>
    <x v="0"/>
  </r>
  <r>
    <x v="0"/>
    <s v="02201 - Háskóli Íslands"/>
    <x v="0"/>
    <n v="112.58"/>
    <n v="105"/>
    <x v="0"/>
    <x v="0"/>
  </r>
  <r>
    <x v="0"/>
    <s v="02201 - Háskóli Íslands"/>
    <x v="1"/>
    <n v="41.37"/>
    <n v="105"/>
    <x v="0"/>
    <x v="0"/>
  </r>
  <r>
    <x v="0"/>
    <s v="02201 - Háskóli Íslands"/>
    <x v="0"/>
    <n v="16.63"/>
    <n v="107"/>
    <x v="0"/>
    <x v="0"/>
  </r>
  <r>
    <x v="0"/>
    <s v="02201 - Háskóli Íslands"/>
    <x v="1"/>
    <n v="33.5"/>
    <n v="107"/>
    <x v="0"/>
    <x v="0"/>
  </r>
  <r>
    <x v="0"/>
    <s v="02201 - Háskóli Íslands"/>
    <x v="0"/>
    <n v="0"/>
    <n v="245"/>
    <x v="13"/>
    <x v="7"/>
  </r>
  <r>
    <x v="0"/>
    <s v="02201 - Háskóli Íslands"/>
    <x v="1"/>
    <n v="2"/>
    <n v="245"/>
    <x v="13"/>
    <x v="7"/>
  </r>
  <r>
    <x v="0"/>
    <s v="02201 - Háskóli Íslands"/>
    <x v="0"/>
    <n v="0"/>
    <n v="340"/>
    <x v="6"/>
    <x v="4"/>
  </r>
  <r>
    <x v="0"/>
    <s v="02201 - Háskóli Íslands"/>
    <x v="1"/>
    <n v="4"/>
    <n v="340"/>
    <x v="6"/>
    <x v="4"/>
  </r>
  <r>
    <x v="0"/>
    <s v="02201 - Háskóli Íslands"/>
    <x v="0"/>
    <n v="3.74"/>
    <n v="800"/>
    <x v="7"/>
    <x v="5"/>
  </r>
  <r>
    <x v="0"/>
    <s v="02201 - Háskóli Íslands"/>
    <x v="1"/>
    <n v="9"/>
    <n v="800"/>
    <x v="7"/>
    <x v="5"/>
  </r>
  <r>
    <x v="0"/>
    <s v="02201 - Háskóli Íslands"/>
    <x v="0"/>
    <n v="1"/>
    <n v="780"/>
    <x v="14"/>
    <x v="5"/>
  </r>
  <r>
    <x v="0"/>
    <s v="02201 - Háskóli Íslands"/>
    <x v="1"/>
    <n v="2"/>
    <n v="780"/>
    <x v="14"/>
    <x v="5"/>
  </r>
  <r>
    <x v="0"/>
    <s v="02201 - Háskóli Íslands"/>
    <x v="0"/>
    <n v="1"/>
    <n v="545"/>
    <x v="15"/>
    <x v="6"/>
  </r>
  <r>
    <x v="0"/>
    <s v="02201 - Háskóli Íslands"/>
    <x v="1"/>
    <n v="0"/>
    <n v="545"/>
    <x v="15"/>
    <x v="6"/>
  </r>
  <r>
    <x v="0"/>
    <s v="02202 - Tilraunastöð Háskólans að Keldum"/>
    <x v="0"/>
    <n v="27.45"/>
    <n v="112"/>
    <x v="0"/>
    <x v="0"/>
  </r>
  <r>
    <x v="0"/>
    <s v="02202 - Tilraunastöð Háskólans að Keldum"/>
    <x v="1"/>
    <n v="12.24"/>
    <n v="112"/>
    <x v="0"/>
    <x v="0"/>
  </r>
  <r>
    <x v="0"/>
    <s v="02203 - Raunvísindastofnun Háskólans"/>
    <x v="0"/>
    <n v="50.12"/>
    <n v="107"/>
    <x v="0"/>
    <x v="0"/>
  </r>
  <r>
    <x v="0"/>
    <s v="02203 - Raunvísindastofnun Háskólans"/>
    <x v="1"/>
    <n v="57.96"/>
    <n v="107"/>
    <x v="0"/>
    <x v="0"/>
  </r>
  <r>
    <x v="0"/>
    <s v="02209 - Stofnun Árna Magnússonar í íslenskum fræðum"/>
    <x v="0"/>
    <n v="0.7"/>
    <n v="210"/>
    <x v="16"/>
    <x v="0"/>
  </r>
  <r>
    <x v="0"/>
    <s v="02209 - Stofnun Árna Magnússonar í íslenskum fræðum"/>
    <x v="1"/>
    <n v="1"/>
    <n v="210"/>
    <x v="16"/>
    <x v="0"/>
  </r>
  <r>
    <x v="0"/>
    <s v="02209 - Stofnun Árna Magnússonar í íslenskum fræðum"/>
    <x v="0"/>
    <n v="11.74"/>
    <n v="101"/>
    <x v="0"/>
    <x v="0"/>
  </r>
  <r>
    <x v="0"/>
    <s v="02209 - Stofnun Árna Magnússonar í íslenskum fræðum"/>
    <x v="1"/>
    <n v="9.93"/>
    <n v="101"/>
    <x v="0"/>
    <x v="0"/>
  </r>
  <r>
    <x v="0"/>
    <s v="02209 - Stofnun Árna Magnússonar í íslenskum fræðum"/>
    <x v="0"/>
    <n v="5"/>
    <n v="107"/>
    <x v="0"/>
    <x v="0"/>
  </r>
  <r>
    <x v="0"/>
    <s v="02209 - Stofnun Árna Magnússonar í íslenskum fræðum"/>
    <x v="1"/>
    <n v="4.24"/>
    <n v="107"/>
    <x v="0"/>
    <x v="0"/>
  </r>
  <r>
    <x v="0"/>
    <s v="02210 - Háskólinn á Akureyri"/>
    <x v="0"/>
    <n v="103.96"/>
    <n v="600"/>
    <x v="3"/>
    <x v="1"/>
  </r>
  <r>
    <x v="0"/>
    <s v="02210 - Háskólinn á Akureyri"/>
    <x v="1"/>
    <n v="62.71"/>
    <n v="600"/>
    <x v="3"/>
    <x v="1"/>
  </r>
  <r>
    <x v="0"/>
    <s v="02216 - Landbúnaðarháskóli Íslands"/>
    <x v="0"/>
    <n v="0"/>
    <n v="601"/>
    <x v="3"/>
    <x v="1"/>
  </r>
  <r>
    <x v="0"/>
    <s v="02216 - Landbúnaðarháskóli Íslands"/>
    <x v="1"/>
    <n v="1"/>
    <n v="601"/>
    <x v="3"/>
    <x v="1"/>
  </r>
  <r>
    <x v="0"/>
    <s v="02216 - Landbúnaðarháskóli Íslands"/>
    <x v="0"/>
    <n v="23"/>
    <n v="311"/>
    <x v="17"/>
    <x v="4"/>
  </r>
  <r>
    <x v="0"/>
    <s v="02216 - Landbúnaðarháskóli Íslands"/>
    <x v="1"/>
    <n v="13"/>
    <n v="311"/>
    <x v="17"/>
    <x v="4"/>
  </r>
  <r>
    <x v="0"/>
    <s v="02216 - Landbúnaðarháskóli Íslands"/>
    <x v="0"/>
    <n v="6"/>
    <n v="810"/>
    <x v="18"/>
    <x v="5"/>
  </r>
  <r>
    <x v="0"/>
    <s v="02216 - Landbúnaðarháskóli Íslands"/>
    <x v="1"/>
    <n v="9"/>
    <n v="810"/>
    <x v="18"/>
    <x v="5"/>
  </r>
  <r>
    <x v="0"/>
    <s v="02216 - Landbúnaðarháskóli Íslands"/>
    <x v="0"/>
    <n v="18"/>
    <n v="112"/>
    <x v="0"/>
    <x v="0"/>
  </r>
  <r>
    <x v="0"/>
    <s v="02216 - Landbúnaðarháskóli Íslands"/>
    <x v="1"/>
    <n v="14"/>
    <n v="112"/>
    <x v="0"/>
    <x v="0"/>
  </r>
  <r>
    <x v="0"/>
    <s v="02217 - Hólaskóli - Háskólinn á Hólum"/>
    <x v="0"/>
    <n v="18.27"/>
    <n v="551"/>
    <x v="8"/>
    <x v="6"/>
  </r>
  <r>
    <x v="0"/>
    <s v="02217 - Hólaskóli - Háskólinn á Hólum"/>
    <x v="1"/>
    <n v="21.55"/>
    <n v="551"/>
    <x v="8"/>
    <x v="6"/>
  </r>
  <r>
    <x v="0"/>
    <s v="02223 - Námsmatsstofnun"/>
    <x v="0"/>
    <n v="8.1"/>
    <n v="105"/>
    <x v="0"/>
    <x v="0"/>
  </r>
  <r>
    <x v="0"/>
    <s v="02223 - Námsmatsstofnun"/>
    <x v="1"/>
    <n v="13.6"/>
    <n v="105"/>
    <x v="0"/>
    <x v="0"/>
  </r>
  <r>
    <x v="0"/>
    <s v="02231 - Rannsóknamiðstöð Íslands"/>
    <x v="0"/>
    <n v="27.24"/>
    <n v="101"/>
    <x v="0"/>
    <x v="0"/>
  </r>
  <r>
    <x v="0"/>
    <s v="02231 - Rannsóknamiðstöð Íslands"/>
    <x v="1"/>
    <n v="17.62"/>
    <n v="101"/>
    <x v="0"/>
    <x v="0"/>
  </r>
  <r>
    <x v="0"/>
    <s v="02301 - Menntaskólinn í Reykjavík"/>
    <x v="0"/>
    <n v="46.08"/>
    <n v="101"/>
    <x v="0"/>
    <x v="0"/>
  </r>
  <r>
    <x v="0"/>
    <s v="02301 - Menntaskólinn í Reykjavík"/>
    <x v="1"/>
    <n v="32.56"/>
    <n v="101"/>
    <x v="0"/>
    <x v="0"/>
  </r>
  <r>
    <x v="0"/>
    <s v="02302 - Menntaskólinn á Akureyri"/>
    <x v="0"/>
    <n v="35.99"/>
    <n v="600"/>
    <x v="3"/>
    <x v="1"/>
  </r>
  <r>
    <x v="0"/>
    <s v="02302 - Menntaskólinn á Akureyri"/>
    <x v="1"/>
    <n v="30.84"/>
    <n v="600"/>
    <x v="3"/>
    <x v="1"/>
  </r>
  <r>
    <x v="0"/>
    <s v="02303 - Menntaskólinn að Laugarvatni"/>
    <x v="0"/>
    <n v="10.27"/>
    <n v="840"/>
    <x v="9"/>
    <x v="5"/>
  </r>
  <r>
    <x v="0"/>
    <s v="02303 - Menntaskólinn að Laugarvatni"/>
    <x v="1"/>
    <n v="9.2899999999999991"/>
    <n v="840"/>
    <x v="9"/>
    <x v="5"/>
  </r>
  <r>
    <x v="0"/>
    <s v="02304 - Menntaskólinn við Hamrahlíð"/>
    <x v="0"/>
    <n v="68.28"/>
    <n v="105"/>
    <x v="0"/>
    <x v="0"/>
  </r>
  <r>
    <x v="0"/>
    <s v="02304 - Menntaskólinn við Hamrahlíð"/>
    <x v="1"/>
    <n v="33.56"/>
    <n v="105"/>
    <x v="0"/>
    <x v="0"/>
  </r>
  <r>
    <x v="0"/>
    <s v="02305 - Menntaskólinn við Sund"/>
    <x v="0"/>
    <n v="33.74"/>
    <n v="104"/>
    <x v="0"/>
    <x v="0"/>
  </r>
  <r>
    <x v="0"/>
    <s v="02305 - Menntaskólinn við Sund"/>
    <x v="1"/>
    <n v="21.72"/>
    <n v="104"/>
    <x v="0"/>
    <x v="0"/>
  </r>
  <r>
    <x v="0"/>
    <s v="02306 - Menntaskólinn á Ísafirði"/>
    <x v="0"/>
    <n v="14.06"/>
    <n v="400"/>
    <x v="11"/>
    <x v="2"/>
  </r>
  <r>
    <x v="0"/>
    <s v="02306 - Menntaskólinn á Ísafirði"/>
    <x v="1"/>
    <n v="13.28"/>
    <n v="400"/>
    <x v="11"/>
    <x v="2"/>
  </r>
  <r>
    <x v="0"/>
    <s v="02307 - Menntaskólinn á Egilsstöðum"/>
    <x v="0"/>
    <n v="29.04"/>
    <n v="700"/>
    <x v="10"/>
    <x v="3"/>
  </r>
  <r>
    <x v="0"/>
    <s v="02307 - Menntaskólinn á Egilsstöðum"/>
    <x v="1"/>
    <n v="13.25"/>
    <n v="700"/>
    <x v="10"/>
    <x v="3"/>
  </r>
  <r>
    <x v="0"/>
    <s v="02308 - Menntaskólinn í Kópavogi"/>
    <x v="0"/>
    <n v="70.260000000000005"/>
    <n v="200"/>
    <x v="2"/>
    <x v="0"/>
  </r>
  <r>
    <x v="0"/>
    <s v="02308 - Menntaskólinn í Kópavogi"/>
    <x v="1"/>
    <n v="37.68"/>
    <n v="200"/>
    <x v="2"/>
    <x v="0"/>
  </r>
  <r>
    <x v="0"/>
    <s v="02309 - Kvennaskólinn í Reykjavík"/>
    <x v="0"/>
    <n v="41.99"/>
    <n v="101"/>
    <x v="0"/>
    <x v="0"/>
  </r>
  <r>
    <x v="0"/>
    <s v="02309 - Kvennaskólinn í Reykjavík"/>
    <x v="1"/>
    <n v="12.34"/>
    <n v="101"/>
    <x v="0"/>
    <x v="0"/>
  </r>
  <r>
    <x v="0"/>
    <s v="02316 - Fasteignir framhaldsskóla"/>
    <x v="1"/>
    <n v="0.97"/>
    <n v="150"/>
    <x v="0"/>
    <x v="0"/>
  </r>
  <r>
    <x v="0"/>
    <s v="02350 - Fjölbrautaskólinn í Breiðholti"/>
    <x v="0"/>
    <n v="70.61"/>
    <n v="111"/>
    <x v="0"/>
    <x v="0"/>
  </r>
  <r>
    <x v="0"/>
    <s v="02350 - Fjölbrautaskólinn í Breiðholti"/>
    <x v="1"/>
    <n v="45.8"/>
    <n v="111"/>
    <x v="0"/>
    <x v="0"/>
  </r>
  <r>
    <x v="0"/>
    <s v="02351 - Fjölbrautaskólinn Ármúla"/>
    <x v="0"/>
    <n v="67.16"/>
    <n v="108"/>
    <x v="0"/>
    <x v="0"/>
  </r>
  <r>
    <x v="0"/>
    <s v="02351 - Fjölbrautaskólinn Ármúla"/>
    <x v="1"/>
    <n v="31.05"/>
    <n v="108"/>
    <x v="0"/>
    <x v="0"/>
  </r>
  <r>
    <x v="0"/>
    <s v="02352 - Flensborgarskóli"/>
    <x v="0"/>
    <n v="58.43"/>
    <n v="220"/>
    <x v="19"/>
    <x v="0"/>
  </r>
  <r>
    <x v="0"/>
    <s v="02352 - Flensborgarskóli"/>
    <x v="1"/>
    <n v="24.28"/>
    <n v="220"/>
    <x v="19"/>
    <x v="0"/>
  </r>
  <r>
    <x v="0"/>
    <s v="02353 - Fjölbrautaskóli Suðurnesja"/>
    <x v="0"/>
    <n v="45.11"/>
    <n v="230"/>
    <x v="20"/>
    <x v="7"/>
  </r>
  <r>
    <x v="0"/>
    <s v="02353 - Fjölbrautaskóli Suðurnesja"/>
    <x v="1"/>
    <n v="41.62"/>
    <n v="230"/>
    <x v="20"/>
    <x v="7"/>
  </r>
  <r>
    <x v="0"/>
    <s v="02354 - Fjölbrautaskóli Vesturlands"/>
    <x v="0"/>
    <n v="29.11"/>
    <n v="300"/>
    <x v="21"/>
    <x v="4"/>
  </r>
  <r>
    <x v="0"/>
    <s v="02354 - Fjölbrautaskóli Vesturlands"/>
    <x v="1"/>
    <n v="22.49"/>
    <n v="300"/>
    <x v="21"/>
    <x v="4"/>
  </r>
  <r>
    <x v="0"/>
    <s v="02355 - Framhaldsskólinn í Vestmannaeyjum"/>
    <x v="0"/>
    <n v="14.39"/>
    <n v="900"/>
    <x v="22"/>
    <x v="5"/>
  </r>
  <r>
    <x v="0"/>
    <s v="02355 - Framhaldsskólinn í Vestmannaeyjum"/>
    <x v="1"/>
    <n v="12.05"/>
    <n v="900"/>
    <x v="22"/>
    <x v="5"/>
  </r>
  <r>
    <x v="0"/>
    <s v="02356 - Fjölbrautaskóli Norðurlands vestra"/>
    <x v="0"/>
    <n v="26.53"/>
    <n v="550"/>
    <x v="8"/>
    <x v="6"/>
  </r>
  <r>
    <x v="0"/>
    <s v="02356 - Fjölbrautaskóli Norðurlands vestra"/>
    <x v="1"/>
    <n v="22.61"/>
    <n v="550"/>
    <x v="8"/>
    <x v="6"/>
  </r>
  <r>
    <x v="0"/>
    <s v="02357 - Fjölbrautaskóli Suðurlands"/>
    <x v="0"/>
    <n v="50.78"/>
    <n v="800"/>
    <x v="7"/>
    <x v="5"/>
  </r>
  <r>
    <x v="0"/>
    <s v="02357 - Fjölbrautaskóli Suðurlands"/>
    <x v="1"/>
    <n v="44.22"/>
    <n v="800"/>
    <x v="7"/>
    <x v="5"/>
  </r>
  <r>
    <x v="0"/>
    <s v="02358 - Verkmenntaskóli Austurlands"/>
    <x v="0"/>
    <n v="13.66"/>
    <n v="740"/>
    <x v="23"/>
    <x v="3"/>
  </r>
  <r>
    <x v="0"/>
    <s v="02358 - Verkmenntaskóli Austurlands"/>
    <x v="1"/>
    <n v="17.489999999999998"/>
    <n v="740"/>
    <x v="23"/>
    <x v="3"/>
  </r>
  <r>
    <x v="0"/>
    <s v="02359 - Verkmenntaskólinn á Akureyri"/>
    <x v="0"/>
    <n v="68.13"/>
    <n v="600"/>
    <x v="3"/>
    <x v="1"/>
  </r>
  <r>
    <x v="0"/>
    <s v="02359 - Verkmenntaskólinn á Akureyri"/>
    <x v="1"/>
    <n v="58.44"/>
    <n v="600"/>
    <x v="3"/>
    <x v="1"/>
  </r>
  <r>
    <x v="0"/>
    <s v="02360 - Fjölbrautaskólinn í Garðabæ"/>
    <x v="0"/>
    <n v="46.87"/>
    <n v="210"/>
    <x v="16"/>
    <x v="0"/>
  </r>
  <r>
    <x v="0"/>
    <s v="02360 - Fjölbrautaskólinn í Garðabæ"/>
    <x v="1"/>
    <n v="19.920000000000002"/>
    <n v="210"/>
    <x v="16"/>
    <x v="0"/>
  </r>
  <r>
    <x v="0"/>
    <s v="02361 - Framhaldsskólinn í A-Skaftafellssýslu"/>
    <x v="0"/>
    <n v="7.81"/>
    <n v="780"/>
    <x v="14"/>
    <x v="5"/>
  </r>
  <r>
    <x v="0"/>
    <s v="02361 - Framhaldsskólinn í A-Skaftafellssýslu"/>
    <x v="1"/>
    <n v="8.74"/>
    <n v="780"/>
    <x v="14"/>
    <x v="5"/>
  </r>
  <r>
    <x v="0"/>
    <s v="02362 - Framhaldsskólinn á Húsavík"/>
    <x v="0"/>
    <n v="8.74"/>
    <n v="640"/>
    <x v="12"/>
    <x v="1"/>
  </r>
  <r>
    <x v="0"/>
    <s v="02362 - Framhaldsskólinn á Húsavík"/>
    <x v="1"/>
    <n v="6.69"/>
    <n v="640"/>
    <x v="12"/>
    <x v="1"/>
  </r>
  <r>
    <x v="0"/>
    <s v="02363 - Framhaldsskólinn á Laugum"/>
    <x v="0"/>
    <n v="12"/>
    <n v="650"/>
    <x v="24"/>
    <x v="1"/>
  </r>
  <r>
    <x v="0"/>
    <s v="02363 - Framhaldsskólinn á Laugum"/>
    <x v="1"/>
    <n v="10.59"/>
    <n v="650"/>
    <x v="24"/>
    <x v="1"/>
  </r>
  <r>
    <x v="0"/>
    <s v="02365 - Borgarholtsskóli"/>
    <x v="0"/>
    <n v="53.91"/>
    <n v="112"/>
    <x v="0"/>
    <x v="0"/>
  </r>
  <r>
    <x v="0"/>
    <s v="02365 - Borgarholtsskóli"/>
    <x v="1"/>
    <n v="55.71"/>
    <n v="112"/>
    <x v="0"/>
    <x v="0"/>
  </r>
  <r>
    <x v="0"/>
    <s v="02367 - Fjölbrautaskóli Snæfellinga"/>
    <x v="0"/>
    <n v="18.399999999999999"/>
    <n v="350"/>
    <x v="25"/>
    <x v="4"/>
  </r>
  <r>
    <x v="0"/>
    <s v="02367 - Fjölbrautaskóli Snæfellinga"/>
    <x v="1"/>
    <n v="5.38"/>
    <n v="350"/>
    <x v="25"/>
    <x v="4"/>
  </r>
  <r>
    <x v="0"/>
    <s v="02370 - Framhaldsskólinn í Mosfellsbæ"/>
    <x v="0"/>
    <n v="26.2"/>
    <n v="270"/>
    <x v="26"/>
    <x v="0"/>
  </r>
  <r>
    <x v="0"/>
    <s v="02370 - Framhaldsskólinn í Mosfellsbæ"/>
    <x v="1"/>
    <n v="10"/>
    <n v="270"/>
    <x v="26"/>
    <x v="0"/>
  </r>
  <r>
    <x v="0"/>
    <s v="02372 - Menntaskólinn á Tröllaskaga"/>
    <x v="0"/>
    <n v="12.84"/>
    <n v="625"/>
    <x v="1"/>
    <x v="1"/>
  </r>
  <r>
    <x v="0"/>
    <s v="02372 - Menntaskólinn á Tröllaskaga"/>
    <x v="1"/>
    <n v="7.09"/>
    <n v="625"/>
    <x v="1"/>
    <x v="1"/>
  </r>
  <r>
    <x v="0"/>
    <s v="02430 - Samskiptamiðstöð heyrnarlausra og heyrnarskertra"/>
    <x v="0"/>
    <n v="24.73"/>
    <n v="105"/>
    <x v="0"/>
    <x v="0"/>
  </r>
  <r>
    <x v="0"/>
    <s v="02430 - Samskiptamiðstöð heyrnarlausra og heyrnarskertra"/>
    <x v="1"/>
    <n v="3.15"/>
    <n v="105"/>
    <x v="0"/>
    <x v="0"/>
  </r>
  <r>
    <x v="0"/>
    <s v="02516 - Iðnskólinn í Hafnarfirði"/>
    <x v="0"/>
    <n v="1.49"/>
    <n v="220"/>
    <x v="19"/>
    <x v="0"/>
  </r>
  <r>
    <x v="0"/>
    <s v="02516 - Iðnskólinn í Hafnarfirði"/>
    <x v="1"/>
    <n v="2"/>
    <n v="220"/>
    <x v="19"/>
    <x v="0"/>
  </r>
  <r>
    <x v="0"/>
    <s v="02723 - Menntamálastofnun"/>
    <x v="1"/>
    <n v="2.4700000000000002"/>
    <n v="203"/>
    <x v="2"/>
    <x v="0"/>
  </r>
  <r>
    <x v="0"/>
    <s v="02725 - Námsgagnastofnun"/>
    <x v="0"/>
    <n v="35.11"/>
    <n v="203"/>
    <x v="2"/>
    <x v="0"/>
  </r>
  <r>
    <x v="0"/>
    <s v="02725 - Námsgagnastofnun"/>
    <x v="1"/>
    <n v="9.9"/>
    <n v="203"/>
    <x v="2"/>
    <x v="0"/>
  </r>
  <r>
    <x v="0"/>
    <s v="02872 - Lánasjóður íslenskra námsmanna"/>
    <x v="0"/>
    <n v="22.85"/>
    <n v="105"/>
    <x v="0"/>
    <x v="0"/>
  </r>
  <r>
    <x v="0"/>
    <s v="02872 - Lánasjóður íslenskra námsmanna"/>
    <x v="1"/>
    <n v="7"/>
    <n v="105"/>
    <x v="0"/>
    <x v="0"/>
  </r>
  <r>
    <x v="0"/>
    <s v="02903 - Þjóðskjalasafn Íslands"/>
    <x v="0"/>
    <n v="13.9"/>
    <n v="105"/>
    <x v="0"/>
    <x v="0"/>
  </r>
  <r>
    <x v="0"/>
    <s v="02903 - Þjóðskjalasafn Íslands"/>
    <x v="1"/>
    <n v="16.25"/>
    <n v="105"/>
    <x v="0"/>
    <x v="0"/>
  </r>
  <r>
    <x v="0"/>
    <s v="02905 - Landsbókasafn Íslands - Háskólabókasafn"/>
    <x v="0"/>
    <n v="42.91"/>
    <n v="107"/>
    <x v="0"/>
    <x v="0"/>
  </r>
  <r>
    <x v="0"/>
    <s v="02905 - Landsbókasafn Íslands - Háskólabókasafn"/>
    <x v="1"/>
    <n v="26.46"/>
    <n v="107"/>
    <x v="0"/>
    <x v="0"/>
  </r>
  <r>
    <x v="0"/>
    <s v="02906 - Listasafn Einars Jónssonar"/>
    <x v="0"/>
    <n v="0.8"/>
    <n v="121"/>
    <x v="0"/>
    <x v="0"/>
  </r>
  <r>
    <x v="0"/>
    <s v="02906 - Listasafn Einars Jónssonar"/>
    <x v="1"/>
    <n v="0.06"/>
    <n v="121"/>
    <x v="0"/>
    <x v="0"/>
  </r>
  <r>
    <x v="0"/>
    <s v="02907 - Listasafn Íslands"/>
    <x v="0"/>
    <n v="14.01"/>
    <n v="101"/>
    <x v="0"/>
    <x v="0"/>
  </r>
  <r>
    <x v="0"/>
    <s v="02907 - Listasafn Íslands"/>
    <x v="1"/>
    <n v="3.8"/>
    <n v="101"/>
    <x v="0"/>
    <x v="0"/>
  </r>
  <r>
    <x v="0"/>
    <s v="02907 - Listasafn Íslands"/>
    <x v="1"/>
    <n v="1"/>
    <n v="105"/>
    <x v="0"/>
    <x v="0"/>
  </r>
  <r>
    <x v="0"/>
    <s v="02908 - Kvikmyndasafn Íslands"/>
    <x v="0"/>
    <n v="1.5"/>
    <n v="220"/>
    <x v="19"/>
    <x v="0"/>
  </r>
  <r>
    <x v="0"/>
    <s v="02908 - Kvikmyndasafn Íslands"/>
    <x v="1"/>
    <n v="5.14"/>
    <n v="220"/>
    <x v="19"/>
    <x v="0"/>
  </r>
  <r>
    <x v="0"/>
    <s v="02909 - Hljóðbókasafn Íslands"/>
    <x v="0"/>
    <n v="4"/>
    <n v="200"/>
    <x v="2"/>
    <x v="0"/>
  </r>
  <r>
    <x v="0"/>
    <s v="02909 - Hljóðbókasafn Íslands"/>
    <x v="1"/>
    <n v="3"/>
    <n v="200"/>
    <x v="2"/>
    <x v="0"/>
  </r>
  <r>
    <x v="0"/>
    <s v="02911 - Náttúruminjasafn Íslands"/>
    <x v="0"/>
    <n v="0.55000000000000004"/>
    <n v="101"/>
    <x v="0"/>
    <x v="0"/>
  </r>
  <r>
    <x v="0"/>
    <s v="02911 - Náttúruminjasafn Íslands"/>
    <x v="1"/>
    <n v="2.4900000000000002"/>
    <n v="101"/>
    <x v="0"/>
    <x v="0"/>
  </r>
  <r>
    <x v="0"/>
    <s v="02913 - Gljúfrasteinn - Hús skáldsins"/>
    <x v="0"/>
    <n v="2.8"/>
    <n v="270"/>
    <x v="26"/>
    <x v="0"/>
  </r>
  <r>
    <x v="0"/>
    <s v="02918 - Safnasjóður"/>
    <x v="0"/>
    <n v="0.5"/>
    <n v="150"/>
    <x v="0"/>
    <x v="0"/>
  </r>
  <r>
    <x v="0"/>
    <s v="02961 - Fjölmiðlanefnd"/>
    <x v="0"/>
    <n v="2"/>
    <n v="101"/>
    <x v="0"/>
    <x v="0"/>
  </r>
  <r>
    <x v="0"/>
    <s v="02972 - Íslenski dansflokkurinn"/>
    <x v="0"/>
    <n v="10.18"/>
    <n v="103"/>
    <x v="0"/>
    <x v="0"/>
  </r>
  <r>
    <x v="0"/>
    <s v="02972 - Íslenski dansflokkurinn"/>
    <x v="1"/>
    <n v="3"/>
    <n v="103"/>
    <x v="0"/>
    <x v="0"/>
  </r>
  <r>
    <x v="0"/>
    <s v="02973 - Þjóðleikhúsið"/>
    <x v="0"/>
    <n v="45.46"/>
    <n v="101"/>
    <x v="0"/>
    <x v="0"/>
  </r>
  <r>
    <x v="0"/>
    <s v="02973 - Þjóðleikhúsið"/>
    <x v="1"/>
    <n v="50.94"/>
    <n v="101"/>
    <x v="0"/>
    <x v="0"/>
  </r>
  <r>
    <x v="0"/>
    <s v="02974 - Sinfóníuhljómsveit Íslands"/>
    <x v="0"/>
    <n v="52.34"/>
    <n v="101"/>
    <x v="0"/>
    <x v="0"/>
  </r>
  <r>
    <x v="0"/>
    <s v="02974 - Sinfóníuhljómsveit Íslands"/>
    <x v="1"/>
    <n v="50.05"/>
    <n v="101"/>
    <x v="0"/>
    <x v="0"/>
  </r>
  <r>
    <x v="0"/>
    <s v="02981 - Kvikmyndamiðstöð Íslands"/>
    <x v="0"/>
    <n v="2.4"/>
    <n v="101"/>
    <x v="0"/>
    <x v="0"/>
  </r>
  <r>
    <x v="0"/>
    <s v="02981 - Kvikmyndamiðstöð Íslands"/>
    <x v="1"/>
    <n v="4.25"/>
    <n v="101"/>
    <x v="0"/>
    <x v="0"/>
  </r>
  <r>
    <x v="0"/>
    <s v="02982 - Listir"/>
    <x v="0"/>
    <n v="1.5"/>
    <n v="150"/>
    <x v="0"/>
    <x v="0"/>
  </r>
  <r>
    <x v="0"/>
    <s v="02985 - Rammaáætlanir ESB um menntun, rannsóknir og tækniþróun"/>
    <x v="0"/>
    <n v="1"/>
    <n v="150"/>
    <x v="0"/>
    <x v="0"/>
  </r>
  <r>
    <x v="0"/>
    <s v="02989 - Ýmis íþróttamál"/>
    <x v="0"/>
    <n v="1"/>
    <n v="150"/>
    <x v="0"/>
    <x v="0"/>
  </r>
  <r>
    <x v="0"/>
    <s v="02989 - Ýmis íþróttamál"/>
    <x v="1"/>
    <n v="4"/>
    <n v="150"/>
    <x v="0"/>
    <x v="0"/>
  </r>
  <r>
    <x v="0"/>
    <s v="Utanríkisráðuneyti"/>
    <x v="0"/>
    <n v="38.18"/>
    <n v="101"/>
    <x v="0"/>
    <x v="0"/>
  </r>
  <r>
    <x v="0"/>
    <s v="Utanríkisráðuneyti"/>
    <x v="1"/>
    <n v="32.979999999999997"/>
    <n v="101"/>
    <x v="0"/>
    <x v="0"/>
  </r>
  <r>
    <x v="0"/>
    <s v="Utanríkisráðuneyti"/>
    <x v="0"/>
    <n v="4"/>
    <n v="600"/>
    <x v="3"/>
    <x v="1"/>
  </r>
  <r>
    <x v="0"/>
    <s v="Utanríkisráðuneyti"/>
    <x v="1"/>
    <n v="1"/>
    <n v="600"/>
    <x v="3"/>
    <x v="1"/>
  </r>
  <r>
    <x v="0"/>
    <s v="Utanríkisráðuneyti"/>
    <x v="0"/>
    <n v="0"/>
    <n v="400"/>
    <x v="11"/>
    <x v="2"/>
  </r>
  <r>
    <x v="0"/>
    <s v="Utanríkisráðuneyti"/>
    <x v="1"/>
    <n v="1"/>
    <n v="400"/>
    <x v="11"/>
    <x v="2"/>
  </r>
  <r>
    <x v="0"/>
    <s v="Utanríkisráðuneyti"/>
    <x v="0"/>
    <n v="1"/>
    <n v="710"/>
    <x v="27"/>
    <x v="3"/>
  </r>
  <r>
    <x v="0"/>
    <s v="Utanríkisráðuneyti"/>
    <x v="1"/>
    <n v="2"/>
    <n v="710"/>
    <x v="27"/>
    <x v="3"/>
  </r>
  <r>
    <x v="0"/>
    <s v="03111 - Þýðingamiðstöð utanríkisráðuneytis"/>
    <x v="0"/>
    <n v="20.399999999999999"/>
    <n v="101"/>
    <x v="0"/>
    <x v="0"/>
  </r>
  <r>
    <x v="0"/>
    <s v="03111 - Þýðingamiðstöð utanríkisráðuneytis"/>
    <x v="1"/>
    <n v="10.5"/>
    <n v="101"/>
    <x v="0"/>
    <x v="0"/>
  </r>
  <r>
    <x v="0"/>
    <s v="03300 - Sendiráð Íslands"/>
    <x v="0"/>
    <n v="20.8"/>
    <s v="Erlendis"/>
    <x v="28"/>
    <x v="8"/>
  </r>
  <r>
    <x v="0"/>
    <s v="03300 - Sendiráð Íslands"/>
    <x v="1"/>
    <n v="29.22"/>
    <s v="Erlendis"/>
    <x v="28"/>
    <x v="8"/>
  </r>
  <r>
    <x v="0"/>
    <s v="03300 - Sendiráð Íslands"/>
    <x v="0"/>
    <n v="4"/>
    <n v="101"/>
    <x v="0"/>
    <x v="0"/>
  </r>
  <r>
    <x v="0"/>
    <s v="03300 - Sendiráð Íslands"/>
    <x v="1"/>
    <n v="3"/>
    <n v="101"/>
    <x v="0"/>
    <x v="0"/>
  </r>
  <r>
    <x v="0"/>
    <s v="03300 - Sendiráð Íslands"/>
    <x v="1"/>
    <n v="2"/>
    <n v="150"/>
    <x v="0"/>
    <x v="0"/>
  </r>
  <r>
    <x v="0"/>
    <s v="03390 - Þróunarsamvinnustofnun Íslands"/>
    <x v="0"/>
    <n v="8.19"/>
    <n v="105"/>
    <x v="0"/>
    <x v="0"/>
  </r>
  <r>
    <x v="0"/>
    <s v="03390 - Þróunarsamvinnustofnun Íslands"/>
    <x v="1"/>
    <n v="15.27"/>
    <n v="105"/>
    <x v="0"/>
    <x v="0"/>
  </r>
  <r>
    <x v="0"/>
    <s v="03391 - Þróunarmál og alþjóðleg hjálparstarfsemi"/>
    <x v="0"/>
    <n v="11"/>
    <n v="101"/>
    <x v="0"/>
    <x v="0"/>
  </r>
  <r>
    <x v="0"/>
    <s v="03391 - Þróunarmál og alþjóðleg hjálparstarfsemi"/>
    <x v="1"/>
    <n v="5"/>
    <n v="101"/>
    <x v="0"/>
    <x v="0"/>
  </r>
  <r>
    <x v="0"/>
    <s v="04101 - Atvinnuvega- og nýsköpunarráðuneyti, aðalskrifstofa"/>
    <x v="0"/>
    <n v="32.07"/>
    <n v="150"/>
    <x v="0"/>
    <x v="0"/>
  </r>
  <r>
    <x v="0"/>
    <s v="04101 - Atvinnuvega- og nýsköpunarráðuneyti, aðalskrifstofa"/>
    <x v="1"/>
    <n v="20.97"/>
    <n v="150"/>
    <x v="0"/>
    <x v="0"/>
  </r>
  <r>
    <x v="0"/>
    <s v="04190 - Ýmis verkefni"/>
    <x v="0"/>
    <n v="0.55000000000000004"/>
    <n v="150"/>
    <x v="0"/>
    <x v="0"/>
  </r>
  <r>
    <x v="0"/>
    <s v="04215 - Fiskistofa"/>
    <x v="1"/>
    <n v="6"/>
    <n v="600"/>
    <x v="3"/>
    <x v="1"/>
  </r>
  <r>
    <x v="0"/>
    <s v="04215 - Fiskistofa"/>
    <x v="0"/>
    <n v="18.73"/>
    <n v="220"/>
    <x v="19"/>
    <x v="0"/>
  </r>
  <r>
    <x v="0"/>
    <s v="04215 - Fiskistofa"/>
    <x v="1"/>
    <n v="40.51"/>
    <n v="220"/>
    <x v="19"/>
    <x v="0"/>
  </r>
  <r>
    <x v="0"/>
    <s v="04215 - Fiskistofa"/>
    <x v="0"/>
    <n v="1"/>
    <n v="340"/>
    <x v="6"/>
    <x v="4"/>
  </r>
  <r>
    <x v="0"/>
    <s v="04215 - Fiskistofa"/>
    <x v="1"/>
    <n v="2"/>
    <n v="340"/>
    <x v="6"/>
    <x v="4"/>
  </r>
  <r>
    <x v="0"/>
    <s v="04215 - Fiskistofa"/>
    <x v="1"/>
    <n v="4"/>
    <n v="780"/>
    <x v="14"/>
    <x v="5"/>
  </r>
  <r>
    <x v="0"/>
    <s v="04217 - Verðlagsstofa skiptaverðs"/>
    <x v="0"/>
    <n v="2"/>
    <n v="600"/>
    <x v="3"/>
    <x v="1"/>
  </r>
  <r>
    <x v="0"/>
    <s v="04217 - Verðlagsstofa skiptaverðs"/>
    <x v="1"/>
    <n v="1"/>
    <n v="600"/>
    <x v="3"/>
    <x v="1"/>
  </r>
  <r>
    <x v="0"/>
    <s v="04234 - Matvælastofnun"/>
    <x v="0"/>
    <n v="25"/>
    <n v="800"/>
    <x v="7"/>
    <x v="5"/>
  </r>
  <r>
    <x v="0"/>
    <s v="04234 - Matvælastofnun"/>
    <x v="1"/>
    <n v="24"/>
    <n v="800"/>
    <x v="7"/>
    <x v="5"/>
  </r>
  <r>
    <x v="0"/>
    <s v="04234 - Matvælastofnun"/>
    <x v="0"/>
    <n v="4"/>
    <n v="600"/>
    <x v="3"/>
    <x v="1"/>
  </r>
  <r>
    <x v="0"/>
    <s v="04234 - Matvælastofnun"/>
    <x v="1"/>
    <n v="2"/>
    <n v="600"/>
    <x v="3"/>
    <x v="1"/>
  </r>
  <r>
    <x v="0"/>
    <s v="04234 - Matvælastofnun"/>
    <x v="0"/>
    <n v="1"/>
    <n v="700"/>
    <x v="10"/>
    <x v="3"/>
  </r>
  <r>
    <x v="0"/>
    <s v="04234 - Matvælastofnun"/>
    <x v="1"/>
    <n v="0"/>
    <n v="700"/>
    <x v="10"/>
    <x v="3"/>
  </r>
  <r>
    <x v="0"/>
    <s v="04234 - Matvælastofnun"/>
    <x v="0"/>
    <n v="8"/>
    <n v="110"/>
    <x v="0"/>
    <x v="0"/>
  </r>
  <r>
    <x v="0"/>
    <s v="04234 - Matvælastofnun"/>
    <x v="1"/>
    <n v="8"/>
    <n v="110"/>
    <x v="0"/>
    <x v="0"/>
  </r>
  <r>
    <x v="0"/>
    <s v="04234 - Matvælastofnun"/>
    <x v="0"/>
    <n v="1"/>
    <n v="550"/>
    <x v="8"/>
    <x v="6"/>
  </r>
  <r>
    <x v="0"/>
    <s v="04234 - Matvælastofnun"/>
    <x v="1"/>
    <n v="4"/>
    <n v="550"/>
    <x v="8"/>
    <x v="6"/>
  </r>
  <r>
    <x v="0"/>
    <s v="04234 - Matvælastofnun"/>
    <x v="0"/>
    <n v="0.6"/>
    <n v="400"/>
    <x v="11"/>
    <x v="2"/>
  </r>
  <r>
    <x v="0"/>
    <s v="04234 - Matvælastofnun"/>
    <x v="1"/>
    <n v="0"/>
    <n v="400"/>
    <x v="11"/>
    <x v="2"/>
  </r>
  <r>
    <x v="0"/>
    <s v="04234 - Matvælastofnun"/>
    <x v="0"/>
    <n v="1"/>
    <n v="340"/>
    <x v="6"/>
    <x v="4"/>
  </r>
  <r>
    <x v="0"/>
    <s v="04234 - Matvælastofnun"/>
    <x v="1"/>
    <n v="0"/>
    <n v="340"/>
    <x v="6"/>
    <x v="4"/>
  </r>
  <r>
    <x v="0"/>
    <s v="04234 - Matvælastofnun"/>
    <x v="0"/>
    <n v="0"/>
    <n v="311"/>
    <x v="17"/>
    <x v="4"/>
  </r>
  <r>
    <x v="0"/>
    <s v="04234 - Matvælastofnun"/>
    <x v="1"/>
    <n v="1"/>
    <n v="311"/>
    <x v="17"/>
    <x v="4"/>
  </r>
  <r>
    <x v="0"/>
    <s v="04246 - Samkeppniseftirlitið"/>
    <x v="0"/>
    <n v="10.5"/>
    <n v="105"/>
    <x v="0"/>
    <x v="0"/>
  </r>
  <r>
    <x v="0"/>
    <s v="04246 - Samkeppniseftirlitið"/>
    <x v="1"/>
    <n v="15.26"/>
    <n v="105"/>
    <x v="0"/>
    <x v="0"/>
  </r>
  <r>
    <x v="0"/>
    <s v="04251 - Einkaleyfastofan"/>
    <x v="0"/>
    <n v="18.05"/>
    <n v="150"/>
    <x v="0"/>
    <x v="0"/>
  </r>
  <r>
    <x v="0"/>
    <s v="04251 - Einkaleyfastofan"/>
    <x v="1"/>
    <n v="5"/>
    <n v="150"/>
    <x v="0"/>
    <x v="0"/>
  </r>
  <r>
    <x v="0"/>
    <s v="04401 - Hafrannsóknastofnunin"/>
    <x v="0"/>
    <n v="0"/>
    <n v="600"/>
    <x v="3"/>
    <x v="1"/>
  </r>
  <r>
    <x v="0"/>
    <s v="04401 - Hafrannsóknastofnunin"/>
    <x v="1"/>
    <n v="3"/>
    <n v="600"/>
    <x v="3"/>
    <x v="1"/>
  </r>
  <r>
    <x v="0"/>
    <s v="04401 - Hafrannsóknastofnunin"/>
    <x v="0"/>
    <n v="0"/>
    <n v="240"/>
    <x v="29"/>
    <x v="7"/>
  </r>
  <r>
    <x v="0"/>
    <s v="04401 - Hafrannsóknastofnunin"/>
    <x v="1"/>
    <n v="5"/>
    <n v="240"/>
    <x v="29"/>
    <x v="7"/>
  </r>
  <r>
    <x v="0"/>
    <s v="04401 - Hafrannsóknastofnunin"/>
    <x v="0"/>
    <n v="1"/>
    <n v="400"/>
    <x v="11"/>
    <x v="2"/>
  </r>
  <r>
    <x v="0"/>
    <s v="04401 - Hafrannsóknastofnunin"/>
    <x v="1"/>
    <n v="4"/>
    <n v="400"/>
    <x v="11"/>
    <x v="2"/>
  </r>
  <r>
    <x v="0"/>
    <s v="04401 - Hafrannsóknastofnunin"/>
    <x v="0"/>
    <n v="30"/>
    <n v="101"/>
    <x v="0"/>
    <x v="0"/>
  </r>
  <r>
    <x v="0"/>
    <s v="04401 - Hafrannsóknastofnunin"/>
    <x v="1"/>
    <n v="80"/>
    <n v="101"/>
    <x v="0"/>
    <x v="0"/>
  </r>
  <r>
    <x v="0"/>
    <s v="04401 - Hafrannsóknastofnunin"/>
    <x v="0"/>
    <n v="0"/>
    <n v="355"/>
    <x v="30"/>
    <x v="4"/>
  </r>
  <r>
    <x v="0"/>
    <s v="04401 - Hafrannsóknastofnunin"/>
    <x v="1"/>
    <n v="2"/>
    <n v="355"/>
    <x v="30"/>
    <x v="4"/>
  </r>
  <r>
    <x v="0"/>
    <s v="04401 - Hafrannsóknastofnunin"/>
    <x v="0"/>
    <n v="0"/>
    <n v="780"/>
    <x v="14"/>
    <x v="5"/>
  </r>
  <r>
    <x v="0"/>
    <s v="04401 - Hafrannsóknastofnunin"/>
    <x v="1"/>
    <n v="0.5"/>
    <n v="780"/>
    <x v="14"/>
    <x v="5"/>
  </r>
  <r>
    <x v="0"/>
    <s v="04401 - Hafrannsóknastofnunin"/>
    <x v="0"/>
    <n v="0"/>
    <n v="900"/>
    <x v="22"/>
    <x v="5"/>
  </r>
  <r>
    <x v="0"/>
    <s v="04401 - Hafrannsóknastofnunin"/>
    <x v="1"/>
    <n v="2"/>
    <n v="900"/>
    <x v="22"/>
    <x v="5"/>
  </r>
  <r>
    <x v="0"/>
    <s v="04405 - Veiðimálastofnun"/>
    <x v="0"/>
    <n v="0.9"/>
    <n v="311"/>
    <x v="17"/>
    <x v="4"/>
  </r>
  <r>
    <x v="0"/>
    <s v="04405 - Veiðimálastofnun"/>
    <x v="1"/>
    <n v="1"/>
    <n v="311"/>
    <x v="17"/>
    <x v="4"/>
  </r>
  <r>
    <x v="0"/>
    <s v="04405 - Veiðimálastofnun"/>
    <x v="0"/>
    <n v="1"/>
    <n v="530"/>
    <x v="31"/>
    <x v="6"/>
  </r>
  <r>
    <x v="0"/>
    <s v="04405 - Veiðimálastofnun"/>
    <x v="1"/>
    <n v="0"/>
    <n v="530"/>
    <x v="31"/>
    <x v="6"/>
  </r>
  <r>
    <x v="0"/>
    <s v="04405 - Veiðimálastofnun"/>
    <x v="0"/>
    <n v="4.99"/>
    <n v="110"/>
    <x v="0"/>
    <x v="0"/>
  </r>
  <r>
    <x v="0"/>
    <s v="04405 - Veiðimálastofnun"/>
    <x v="1"/>
    <n v="7.47"/>
    <n v="110"/>
    <x v="0"/>
    <x v="0"/>
  </r>
  <r>
    <x v="0"/>
    <s v="04405 - Veiðimálastofnun"/>
    <x v="0"/>
    <n v="0"/>
    <n v="800"/>
    <x v="7"/>
    <x v="5"/>
  </r>
  <r>
    <x v="0"/>
    <s v="04405 - Veiðimálastofnun"/>
    <x v="1"/>
    <n v="2"/>
    <n v="800"/>
    <x v="7"/>
    <x v="5"/>
  </r>
  <r>
    <x v="0"/>
    <s v="04421 - Bygging rannsóknastofnana sjávarútvegsins"/>
    <x v="1"/>
    <n v="1.5"/>
    <n v="101"/>
    <x v="0"/>
    <x v="0"/>
  </r>
  <r>
    <x v="0"/>
    <s v="04423 - Skrifstofa rannsóknastofnana atvinnuveganna"/>
    <x v="0"/>
    <n v="1"/>
    <n v="105"/>
    <x v="0"/>
    <x v="0"/>
  </r>
  <r>
    <x v="0"/>
    <s v="04423 - Skrifstofa rannsóknastofnana atvinnuveganna"/>
    <x v="1"/>
    <n v="1"/>
    <n v="105"/>
    <x v="0"/>
    <x v="0"/>
  </r>
  <r>
    <x v="0"/>
    <s v="04501 - Nýsköpunarmiðstöð Íslands"/>
    <x v="0"/>
    <n v="2"/>
    <n v="600"/>
    <x v="3"/>
    <x v="1"/>
  </r>
  <r>
    <x v="0"/>
    <s v="04501 - Nýsköpunarmiðstöð Íslands"/>
    <x v="1"/>
    <n v="1"/>
    <n v="600"/>
    <x v="3"/>
    <x v="1"/>
  </r>
  <r>
    <x v="0"/>
    <s v="04501 - Nýsköpunarmiðstöð Íslands"/>
    <x v="0"/>
    <n v="2"/>
    <n v="400"/>
    <x v="11"/>
    <x v="2"/>
  </r>
  <r>
    <x v="0"/>
    <s v="04501 - Nýsköpunarmiðstöð Íslands"/>
    <x v="1"/>
    <n v="1"/>
    <n v="400"/>
    <x v="11"/>
    <x v="2"/>
  </r>
  <r>
    <x v="0"/>
    <s v="04501 - Nýsköpunarmiðstöð Íslands"/>
    <x v="0"/>
    <n v="21.8"/>
    <n v="112"/>
    <x v="0"/>
    <x v="0"/>
  </r>
  <r>
    <x v="0"/>
    <s v="04501 - Nýsköpunarmiðstöð Íslands"/>
    <x v="1"/>
    <n v="43.5"/>
    <n v="112"/>
    <x v="0"/>
    <x v="0"/>
  </r>
  <r>
    <x v="0"/>
    <s v="04501 - Nýsköpunarmiðstöð Íslands"/>
    <x v="0"/>
    <n v="0"/>
    <n v="550"/>
    <x v="8"/>
    <x v="6"/>
  </r>
  <r>
    <x v="0"/>
    <s v="04501 - Nýsköpunarmiðstöð Íslands"/>
    <x v="1"/>
    <n v="1"/>
    <n v="550"/>
    <x v="8"/>
    <x v="6"/>
  </r>
  <r>
    <x v="0"/>
    <s v="04501 - Nýsköpunarmiðstöð Íslands"/>
    <x v="0"/>
    <n v="0"/>
    <n v="900"/>
    <x v="22"/>
    <x v="5"/>
  </r>
  <r>
    <x v="0"/>
    <s v="04501 - Nýsköpunarmiðstöð Íslands"/>
    <x v="1"/>
    <n v="1"/>
    <n v="900"/>
    <x v="22"/>
    <x v="5"/>
  </r>
  <r>
    <x v="0"/>
    <s v="04551 - Ferðamálastofa"/>
    <x v="0"/>
    <n v="3"/>
    <n v="600"/>
    <x v="3"/>
    <x v="1"/>
  </r>
  <r>
    <x v="0"/>
    <s v="04551 - Ferðamálastofa"/>
    <x v="1"/>
    <n v="2.75"/>
    <n v="600"/>
    <x v="3"/>
    <x v="1"/>
  </r>
  <r>
    <x v="0"/>
    <s v="04551 - Ferðamálastofa"/>
    <x v="0"/>
    <n v="7"/>
    <n v="101"/>
    <x v="0"/>
    <x v="0"/>
  </r>
  <r>
    <x v="0"/>
    <s v="04551 - Ferðamálastofa"/>
    <x v="1"/>
    <n v="1"/>
    <n v="101"/>
    <x v="0"/>
    <x v="0"/>
  </r>
  <r>
    <x v="0"/>
    <s v="04571 - Orkustofnun"/>
    <x v="0"/>
    <n v="0"/>
    <n v="603"/>
    <x v="3"/>
    <x v="1"/>
  </r>
  <r>
    <x v="0"/>
    <s v="04571 - Orkustofnun"/>
    <x v="1"/>
    <n v="3"/>
    <n v="603"/>
    <x v="3"/>
    <x v="1"/>
  </r>
  <r>
    <x v="0"/>
    <s v="04571 - Orkustofnun"/>
    <x v="0"/>
    <n v="19"/>
    <n v="108"/>
    <x v="0"/>
    <x v="0"/>
  </r>
  <r>
    <x v="0"/>
    <s v="04571 - Orkustofnun"/>
    <x v="1"/>
    <n v="17.3"/>
    <n v="108"/>
    <x v="0"/>
    <x v="0"/>
  </r>
  <r>
    <x v="0"/>
    <s v="06101 - Innanríkisráðuneyti, aðalskrifstofa"/>
    <x v="0"/>
    <n v="1"/>
    <s v="Erlendis"/>
    <x v="28"/>
    <x v="8"/>
  </r>
  <r>
    <x v="0"/>
    <s v="06101 - Innanríkisráðuneyti, aðalskrifstofa"/>
    <x v="0"/>
    <n v="40.69"/>
    <n v="150"/>
    <x v="0"/>
    <x v="0"/>
  </r>
  <r>
    <x v="0"/>
    <s v="06101 - Innanríkisráðuneyti, aðalskrifstofa"/>
    <x v="1"/>
    <n v="27"/>
    <n v="150"/>
    <x v="0"/>
    <x v="0"/>
  </r>
  <r>
    <x v="0"/>
    <s v="06102 - Stjórnartíðindi"/>
    <x v="0"/>
    <n v="1"/>
    <n v="150"/>
    <x v="0"/>
    <x v="0"/>
  </r>
  <r>
    <x v="0"/>
    <s v="06102 - Stjórnartíðindi"/>
    <x v="1"/>
    <n v="1"/>
    <n v="150"/>
    <x v="0"/>
    <x v="0"/>
  </r>
  <r>
    <x v="0"/>
    <s v="06190 - Ýmis verkefni"/>
    <x v="0"/>
    <n v="6.91"/>
    <n v="150"/>
    <x v="0"/>
    <x v="0"/>
  </r>
  <r>
    <x v="0"/>
    <s v="06190 - Ýmis verkefni"/>
    <x v="1"/>
    <n v="3.8"/>
    <n v="150"/>
    <x v="0"/>
    <x v="0"/>
  </r>
  <r>
    <x v="0"/>
    <s v="06201 - Hæstiréttur"/>
    <x v="0"/>
    <n v="6.7"/>
    <n v="150"/>
    <x v="0"/>
    <x v="0"/>
  </r>
  <r>
    <x v="0"/>
    <s v="06201 - Hæstiréttur"/>
    <x v="1"/>
    <n v="4.5"/>
    <n v="150"/>
    <x v="0"/>
    <x v="0"/>
  </r>
  <r>
    <x v="0"/>
    <s v="06210 - Héraðsdómstólar"/>
    <x v="0"/>
    <n v="2"/>
    <n v="600"/>
    <x v="3"/>
    <x v="1"/>
  </r>
  <r>
    <x v="0"/>
    <s v="06210 - Héraðsdómstólar"/>
    <x v="1"/>
    <n v="3"/>
    <n v="600"/>
    <x v="3"/>
    <x v="1"/>
  </r>
  <r>
    <x v="0"/>
    <s v="06210 - Héraðsdómstólar"/>
    <x v="0"/>
    <n v="1"/>
    <n v="310"/>
    <x v="17"/>
    <x v="4"/>
  </r>
  <r>
    <x v="0"/>
    <s v="06210 - Héraðsdómstólar"/>
    <x v="1"/>
    <n v="2"/>
    <n v="310"/>
    <x v="17"/>
    <x v="4"/>
  </r>
  <r>
    <x v="0"/>
    <s v="06210 - Héraðsdómstólar"/>
    <x v="0"/>
    <n v="2"/>
    <n v="700"/>
    <x v="10"/>
    <x v="3"/>
  </r>
  <r>
    <x v="0"/>
    <s v="06210 - Héraðsdómstólar"/>
    <x v="0"/>
    <n v="11"/>
    <n v="220"/>
    <x v="19"/>
    <x v="0"/>
  </r>
  <r>
    <x v="0"/>
    <s v="06210 - Héraðsdómstólar"/>
    <x v="1"/>
    <n v="6"/>
    <n v="220"/>
    <x v="19"/>
    <x v="0"/>
  </r>
  <r>
    <x v="0"/>
    <s v="06210 - Héraðsdómstólar"/>
    <x v="0"/>
    <n v="2"/>
    <n v="400"/>
    <x v="11"/>
    <x v="2"/>
  </r>
  <r>
    <x v="0"/>
    <s v="06210 - Héraðsdómstólar"/>
    <x v="0"/>
    <n v="3.3"/>
    <n v="101"/>
    <x v="0"/>
    <x v="0"/>
  </r>
  <r>
    <x v="0"/>
    <s v="06210 - Héraðsdómstólar"/>
    <x v="0"/>
    <n v="30.3"/>
    <n v="123"/>
    <x v="0"/>
    <x v="0"/>
  </r>
  <r>
    <x v="0"/>
    <s v="06210 - Héraðsdómstólar"/>
    <x v="1"/>
    <n v="20"/>
    <n v="123"/>
    <x v="0"/>
    <x v="0"/>
  </r>
  <r>
    <x v="0"/>
    <s v="06210 - Héraðsdómstólar"/>
    <x v="0"/>
    <n v="3.58"/>
    <n v="800"/>
    <x v="7"/>
    <x v="5"/>
  </r>
  <r>
    <x v="0"/>
    <s v="06210 - Héraðsdómstólar"/>
    <x v="1"/>
    <n v="3"/>
    <n v="800"/>
    <x v="7"/>
    <x v="5"/>
  </r>
  <r>
    <x v="0"/>
    <s v="06210 - Héraðsdómstólar"/>
    <x v="0"/>
    <n v="0.85"/>
    <n v="550"/>
    <x v="8"/>
    <x v="6"/>
  </r>
  <r>
    <x v="0"/>
    <s v="06210 - Héraðsdómstólar"/>
    <x v="1"/>
    <n v="1"/>
    <n v="550"/>
    <x v="8"/>
    <x v="6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4.34"/>
    <n v="105"/>
    <x v="0"/>
    <x v="0"/>
  </r>
  <r>
    <x v="0"/>
    <s v="06251 - Persónuvernd"/>
    <x v="1"/>
    <n v="2"/>
    <n v="105"/>
    <x v="0"/>
    <x v="0"/>
  </r>
  <r>
    <x v="0"/>
    <s v="06301 - Ríkissaksóknari"/>
    <x v="0"/>
    <n v="12.68"/>
    <n v="150"/>
    <x v="0"/>
    <x v="0"/>
  </r>
  <r>
    <x v="0"/>
    <s v="06301 - Ríkissaksóknari"/>
    <x v="1"/>
    <n v="4"/>
    <n v="150"/>
    <x v="0"/>
    <x v="0"/>
  </r>
  <r>
    <x v="0"/>
    <s v="06303 - Ríkislögreglustjóri"/>
    <x v="0"/>
    <n v="17.86"/>
    <n v="101"/>
    <x v="0"/>
    <x v="0"/>
  </r>
  <r>
    <x v="0"/>
    <s v="06303 - Ríkislögreglustjóri"/>
    <x v="1"/>
    <n v="85.91"/>
    <n v="101"/>
    <x v="0"/>
    <x v="0"/>
  </r>
  <r>
    <x v="0"/>
    <s v="06303 - Ríkislögreglustjóri"/>
    <x v="1"/>
    <n v="5"/>
    <n v="105"/>
    <x v="0"/>
    <x v="0"/>
  </r>
  <r>
    <x v="0"/>
    <s v="06305 - Lögregluskóli ríkisins"/>
    <x v="0"/>
    <n v="3.25"/>
    <n v="110"/>
    <x v="0"/>
    <x v="0"/>
  </r>
  <r>
    <x v="0"/>
    <s v="06305 - Lögregluskóli ríkisins"/>
    <x v="1"/>
    <n v="7.25"/>
    <n v="110"/>
    <x v="0"/>
    <x v="0"/>
  </r>
  <r>
    <x v="0"/>
    <s v="06309 - Sérstakur saksóknari samkvæmt lögum nr. 135/2008"/>
    <x v="1"/>
    <n v="3.43"/>
    <n v="101"/>
    <x v="0"/>
    <x v="0"/>
  </r>
  <r>
    <x v="0"/>
    <s v="06309 - Sérstakur saksóknari samkvæmt lögum nr. 135/2008"/>
    <x v="0"/>
    <n v="31.85"/>
    <n v="150"/>
    <x v="0"/>
    <x v="0"/>
  </r>
  <r>
    <x v="0"/>
    <s v="06309 - Sérstakur saksóknari samkvæmt lögum nr. 135/2008"/>
    <x v="1"/>
    <n v="26.12"/>
    <n v="150"/>
    <x v="0"/>
    <x v="0"/>
  </r>
  <r>
    <x v="0"/>
    <s v="06310 - Lögreglustjórinn á höfuðborgarsvæðinu"/>
    <x v="0"/>
    <n v="6.15"/>
    <n v="220"/>
    <x v="19"/>
    <x v="0"/>
  </r>
  <r>
    <x v="0"/>
    <s v="06310 - Lögreglustjórinn á höfuðborgarsvæðinu"/>
    <x v="1"/>
    <n v="25.99"/>
    <n v="220"/>
    <x v="19"/>
    <x v="0"/>
  </r>
  <r>
    <x v="0"/>
    <s v="06310 - Lögreglustjórinn á höfuðborgarsvæðinu"/>
    <x v="0"/>
    <n v="7"/>
    <n v="200"/>
    <x v="2"/>
    <x v="0"/>
  </r>
  <r>
    <x v="0"/>
    <s v="06310 - Lögreglustjórinn á höfuðborgarsvæðinu"/>
    <x v="1"/>
    <n v="28.7"/>
    <n v="200"/>
    <x v="2"/>
    <x v="0"/>
  </r>
  <r>
    <x v="0"/>
    <s v="06310 - Lögreglustjórinn á höfuðborgarsvæðinu"/>
    <x v="0"/>
    <n v="5.75"/>
    <n v="270"/>
    <x v="26"/>
    <x v="0"/>
  </r>
  <r>
    <x v="0"/>
    <s v="06310 - Lögreglustjórinn á höfuðborgarsvæðinu"/>
    <x v="1"/>
    <n v="26.12"/>
    <n v="270"/>
    <x v="26"/>
    <x v="0"/>
  </r>
  <r>
    <x v="0"/>
    <s v="06310 - Lögreglustjórinn á höfuðborgarsvæðinu"/>
    <x v="0"/>
    <n v="11.8"/>
    <n v="105"/>
    <x v="0"/>
    <x v="0"/>
  </r>
  <r>
    <x v="0"/>
    <s v="06310 - Lögreglustjórinn á höfuðborgarsvæðinu"/>
    <x v="1"/>
    <n v="30.43"/>
    <n v="105"/>
    <x v="0"/>
    <x v="0"/>
  </r>
  <r>
    <x v="0"/>
    <s v="06310 - Lögreglustjórinn á höfuðborgarsvæðinu"/>
    <x v="1"/>
    <n v="5.08"/>
    <n v="113"/>
    <x v="0"/>
    <x v="0"/>
  </r>
  <r>
    <x v="0"/>
    <s v="06310 - Lögreglustjórinn á höfuðborgarsvæðinu"/>
    <x v="0"/>
    <n v="63.42"/>
    <n v="150"/>
    <x v="0"/>
    <x v="0"/>
  </r>
  <r>
    <x v="0"/>
    <s v="06310 - Lögreglustjórinn á höfuðborgarsvæðinu"/>
    <x v="1"/>
    <n v="133.65"/>
    <n v="150"/>
    <x v="0"/>
    <x v="0"/>
  </r>
  <r>
    <x v="0"/>
    <s v="06312 - Lögreglustjórinn á Suðurnesjum "/>
    <x v="0"/>
    <n v="6.8"/>
    <n v="230"/>
    <x v="20"/>
    <x v="7"/>
  </r>
  <r>
    <x v="0"/>
    <s v="06312 - Lögreglustjórinn á Suðurnesjum "/>
    <x v="1"/>
    <n v="35.54"/>
    <n v="230"/>
    <x v="20"/>
    <x v="7"/>
  </r>
  <r>
    <x v="0"/>
    <s v="06312 - Lögreglustjórinn á Suðurnesjum "/>
    <x v="0"/>
    <n v="9.7899999999999991"/>
    <n v="235"/>
    <x v="20"/>
    <x v="7"/>
  </r>
  <r>
    <x v="0"/>
    <s v="06312 - Lögreglustjórinn á Suðurnesjum "/>
    <x v="1"/>
    <n v="22.83"/>
    <n v="235"/>
    <x v="20"/>
    <x v="7"/>
  </r>
  <r>
    <x v="0"/>
    <s v="06312 - Lögreglustjórinn á Suðurnesjum "/>
    <x v="0"/>
    <n v="8.5500000000000007"/>
    <n v="260"/>
    <x v="20"/>
    <x v="7"/>
  </r>
  <r>
    <x v="0"/>
    <s v="06312 - Lögreglustjórinn á Suðurnesjum "/>
    <x v="1"/>
    <n v="19"/>
    <n v="260"/>
    <x v="20"/>
    <x v="7"/>
  </r>
  <r>
    <x v="0"/>
    <s v="06313 - Lögreglustjórinn á Vesturlandi"/>
    <x v="1"/>
    <n v="3"/>
    <n v="300"/>
    <x v="21"/>
    <x v="4"/>
  </r>
  <r>
    <x v="0"/>
    <s v="06313 - Lögreglustjórinn á Vesturlandi"/>
    <x v="0"/>
    <n v="15.39"/>
    <n v="310"/>
    <x v="17"/>
    <x v="4"/>
  </r>
  <r>
    <x v="0"/>
    <s v="06313 - Lögreglustjórinn á Vesturlandi"/>
    <x v="1"/>
    <n v="25.92"/>
    <n v="310"/>
    <x v="17"/>
    <x v="4"/>
  </r>
  <r>
    <x v="0"/>
    <s v="06313 - Lögreglustjórinn á Vesturlandi"/>
    <x v="0"/>
    <n v="3"/>
    <n v="340"/>
    <x v="6"/>
    <x v="4"/>
  </r>
  <r>
    <x v="0"/>
    <s v="06314 - Lögreglustjórinn á Vestfjörðum"/>
    <x v="0"/>
    <n v="5"/>
    <n v="400"/>
    <x v="11"/>
    <x v="2"/>
  </r>
  <r>
    <x v="0"/>
    <s v="06314 - Lögreglustjórinn á Vestfjörðum"/>
    <x v="1"/>
    <n v="17.12"/>
    <n v="400"/>
    <x v="11"/>
    <x v="2"/>
  </r>
  <r>
    <x v="0"/>
    <s v="06315 - Lögreglustjórinn á Norðurlandi vestra"/>
    <x v="0"/>
    <n v="0"/>
    <n v="540"/>
    <x v="32"/>
    <x v="6"/>
  </r>
  <r>
    <x v="0"/>
    <s v="06315 - Lögreglustjórinn á Norðurlandi vestra"/>
    <x v="1"/>
    <n v="7"/>
    <n v="540"/>
    <x v="32"/>
    <x v="6"/>
  </r>
  <r>
    <x v="0"/>
    <s v="06315 - Lögreglustjórinn á Norðurlandi vestra"/>
    <x v="0"/>
    <n v="2"/>
    <n v="550"/>
    <x v="8"/>
    <x v="6"/>
  </r>
  <r>
    <x v="0"/>
    <s v="06315 - Lögreglustjórinn á Norðurlandi vestra"/>
    <x v="1"/>
    <n v="10"/>
    <n v="550"/>
    <x v="8"/>
    <x v="6"/>
  </r>
  <r>
    <x v="0"/>
    <s v="06316 - Lögreglustjórinn á Norðurlandi eystra"/>
    <x v="0"/>
    <n v="6"/>
    <n v="600"/>
    <x v="3"/>
    <x v="1"/>
  </r>
  <r>
    <x v="0"/>
    <s v="06316 - Lögreglustjórinn á Norðurlandi eystra"/>
    <x v="1"/>
    <n v="25"/>
    <n v="600"/>
    <x v="3"/>
    <x v="1"/>
  </r>
  <r>
    <x v="0"/>
    <s v="06316 - Lögreglustjórinn á Norðurlandi eystra"/>
    <x v="1"/>
    <n v="4"/>
    <n v="580"/>
    <x v="1"/>
    <x v="1"/>
  </r>
  <r>
    <x v="0"/>
    <s v="06316 - Lögreglustjórinn á Norðurlandi eystra"/>
    <x v="1"/>
    <n v="9"/>
    <n v="640"/>
    <x v="12"/>
    <x v="1"/>
  </r>
  <r>
    <x v="0"/>
    <s v="06317 - Lögreglustjórinn á Austurlandi"/>
    <x v="1"/>
    <n v="1"/>
    <n v="765"/>
    <x v="5"/>
    <x v="3"/>
  </r>
  <r>
    <x v="0"/>
    <s v="06317 - Lögreglustjórinn á Austurlandi"/>
    <x v="0"/>
    <n v="3.31"/>
    <n v="735"/>
    <x v="23"/>
    <x v="3"/>
  </r>
  <r>
    <x v="0"/>
    <s v="06317 - Lögreglustjórinn á Austurlandi"/>
    <x v="1"/>
    <n v="5"/>
    <n v="735"/>
    <x v="23"/>
    <x v="3"/>
  </r>
  <r>
    <x v="0"/>
    <s v="06317 - Lögreglustjórinn á Austurlandi"/>
    <x v="1"/>
    <n v="2"/>
    <n v="740"/>
    <x v="23"/>
    <x v="3"/>
  </r>
  <r>
    <x v="0"/>
    <s v="06317 - Lögreglustjórinn á Austurlandi"/>
    <x v="1"/>
    <n v="4"/>
    <n v="750"/>
    <x v="23"/>
    <x v="3"/>
  </r>
  <r>
    <x v="0"/>
    <s v="06317 - Lögreglustjórinn á Austurlandi"/>
    <x v="0"/>
    <n v="1.42"/>
    <n v="700"/>
    <x v="10"/>
    <x v="3"/>
  </r>
  <r>
    <x v="0"/>
    <s v="06317 - Lögreglustjórinn á Austurlandi"/>
    <x v="1"/>
    <n v="4"/>
    <n v="700"/>
    <x v="10"/>
    <x v="3"/>
  </r>
  <r>
    <x v="0"/>
    <s v="06317 - Lögreglustjórinn á Austurlandi"/>
    <x v="0"/>
    <n v="1"/>
    <n v="690"/>
    <x v="33"/>
    <x v="3"/>
  </r>
  <r>
    <x v="0"/>
    <s v="06317 - Lögreglustjórinn á Austurlandi"/>
    <x v="1"/>
    <n v="1"/>
    <n v="690"/>
    <x v="33"/>
    <x v="3"/>
  </r>
  <r>
    <x v="0"/>
    <s v="06318 - Lögreglustjórinn á Suðurlandi"/>
    <x v="0"/>
    <n v="4.7"/>
    <n v="860"/>
    <x v="34"/>
    <x v="5"/>
  </r>
  <r>
    <x v="0"/>
    <s v="06318 - Lögreglustjórinn á Suðurlandi"/>
    <x v="1"/>
    <n v="10"/>
    <n v="860"/>
    <x v="34"/>
    <x v="5"/>
  </r>
  <r>
    <x v="0"/>
    <s v="06318 - Lögreglustjórinn á Suðurlandi"/>
    <x v="1"/>
    <n v="6"/>
    <n v="880"/>
    <x v="35"/>
    <x v="5"/>
  </r>
  <r>
    <x v="0"/>
    <s v="06318 - Lögreglustjórinn á Suðurlandi"/>
    <x v="0"/>
    <n v="7"/>
    <n v="800"/>
    <x v="7"/>
    <x v="5"/>
  </r>
  <r>
    <x v="0"/>
    <s v="06318 - Lögreglustjórinn á Suðurlandi"/>
    <x v="1"/>
    <n v="18.239999999999998"/>
    <n v="800"/>
    <x v="7"/>
    <x v="5"/>
  </r>
  <r>
    <x v="0"/>
    <s v="06319 - Lögreglustjórinn í Vestmannaeyjum"/>
    <x v="0"/>
    <n v="3.3"/>
    <n v="900"/>
    <x v="22"/>
    <x v="5"/>
  </r>
  <r>
    <x v="0"/>
    <s v="06319 - Lögreglustjórinn í Vestmannaeyjum"/>
    <x v="1"/>
    <n v="9.98"/>
    <n v="900"/>
    <x v="22"/>
    <x v="5"/>
  </r>
  <r>
    <x v="0"/>
    <s v="06390 - Ýmis löggæslu- og öryggismál"/>
    <x v="1"/>
    <n v="1"/>
    <n v="150"/>
    <x v="0"/>
    <x v="0"/>
  </r>
  <r>
    <x v="0"/>
    <s v="06395 - Landhelgisgæsla Íslands"/>
    <x v="0"/>
    <n v="7"/>
    <n v="232"/>
    <x v="20"/>
    <x v="7"/>
  </r>
  <r>
    <x v="0"/>
    <s v="06395 - Landhelgisgæsla Íslands"/>
    <x v="1"/>
    <n v="31.18"/>
    <n v="232"/>
    <x v="20"/>
    <x v="7"/>
  </r>
  <r>
    <x v="0"/>
    <s v="06395 - Landhelgisgæsla Íslands"/>
    <x v="0"/>
    <n v="4.1500000000000004"/>
    <n v="101"/>
    <x v="0"/>
    <x v="0"/>
  </r>
  <r>
    <x v="0"/>
    <s v="06395 - Landhelgisgæsla Íslands"/>
    <x v="1"/>
    <n v="116.74"/>
    <n v="101"/>
    <x v="0"/>
    <x v="0"/>
  </r>
  <r>
    <x v="0"/>
    <s v="06395 - Landhelgisgæsla Íslands"/>
    <x v="0"/>
    <n v="10.66"/>
    <n v="105"/>
    <x v="0"/>
    <x v="0"/>
  </r>
  <r>
    <x v="0"/>
    <s v="06395 - Landhelgisgæsla Íslands"/>
    <x v="1"/>
    <n v="36.83"/>
    <n v="105"/>
    <x v="0"/>
    <x v="0"/>
  </r>
  <r>
    <x v="0"/>
    <s v="06397 - Schengen-samstarf"/>
    <x v="0"/>
    <n v="0.5"/>
    <n v="150"/>
    <x v="0"/>
    <x v="0"/>
  </r>
  <r>
    <x v="0"/>
    <s v="06398 - Útlendingastofnun"/>
    <x v="0"/>
    <n v="29.67"/>
    <n v="105"/>
    <x v="0"/>
    <x v="0"/>
  </r>
  <r>
    <x v="0"/>
    <s v="06398 - Útlendingastofnun"/>
    <x v="1"/>
    <n v="11.1"/>
    <n v="105"/>
    <x v="0"/>
    <x v="0"/>
  </r>
  <r>
    <x v="0"/>
    <s v="06441 - Sýslumaður höfuðborgarsvæðisins"/>
    <x v="0"/>
    <n v="80.03"/>
    <n v="105"/>
    <x v="0"/>
    <x v="0"/>
  </r>
  <r>
    <x v="0"/>
    <s v="06441 - Sýslumaður höfuðborgarsvæðisins"/>
    <x v="1"/>
    <n v="22"/>
    <n v="105"/>
    <x v="0"/>
    <x v="0"/>
  </r>
  <r>
    <x v="0"/>
    <s v="06442 - Sýslumaður Vesturlands"/>
    <x v="0"/>
    <n v="6"/>
    <n v="300"/>
    <x v="21"/>
    <x v="4"/>
  </r>
  <r>
    <x v="0"/>
    <s v="06442 - Sýslumaður Vesturlands"/>
    <x v="0"/>
    <n v="2"/>
    <n v="310"/>
    <x v="17"/>
    <x v="4"/>
  </r>
  <r>
    <x v="0"/>
    <s v="06442 - Sýslumaður Vesturlands"/>
    <x v="1"/>
    <n v="2"/>
    <n v="310"/>
    <x v="17"/>
    <x v="4"/>
  </r>
  <r>
    <x v="0"/>
    <s v="06442 - Sýslumaður Vesturlands"/>
    <x v="0"/>
    <n v="1.65"/>
    <n v="370"/>
    <x v="36"/>
    <x v="4"/>
  </r>
  <r>
    <x v="0"/>
    <s v="06442 - Sýslumaður Vesturlands"/>
    <x v="0"/>
    <n v="0.3"/>
    <n v="355"/>
    <x v="30"/>
    <x v="4"/>
  </r>
  <r>
    <x v="0"/>
    <s v="06442 - Sýslumaður Vesturlands"/>
    <x v="0"/>
    <n v="5.75"/>
    <n v="340"/>
    <x v="6"/>
    <x v="4"/>
  </r>
  <r>
    <x v="0"/>
    <s v="06442 - Sýslumaður Vesturlands"/>
    <x v="1"/>
    <n v="2"/>
    <n v="340"/>
    <x v="6"/>
    <x v="4"/>
  </r>
  <r>
    <x v="0"/>
    <s v="06443 - Sýslumaður Vestfjarða"/>
    <x v="0"/>
    <n v="9.99"/>
    <n v="400"/>
    <x v="11"/>
    <x v="2"/>
  </r>
  <r>
    <x v="0"/>
    <s v="06443 - Sýslumaður Vestfjarða"/>
    <x v="1"/>
    <n v="1"/>
    <n v="400"/>
    <x v="11"/>
    <x v="2"/>
  </r>
  <r>
    <x v="0"/>
    <s v="06443 - Sýslumaður Vestfjarða"/>
    <x v="0"/>
    <n v="3.6"/>
    <n v="450"/>
    <x v="37"/>
    <x v="2"/>
  </r>
  <r>
    <x v="0"/>
    <s v="06443 - Sýslumaður Vestfjarða"/>
    <x v="1"/>
    <n v="0"/>
    <n v="450"/>
    <x v="37"/>
    <x v="2"/>
  </r>
  <r>
    <x v="0"/>
    <s v="06443 - Sýslumaður Vestfjarða"/>
    <x v="0"/>
    <n v="1.85"/>
    <n v="415"/>
    <x v="4"/>
    <x v="2"/>
  </r>
  <r>
    <x v="0"/>
    <s v="06443 - Sýslumaður Vestfjarða"/>
    <x v="1"/>
    <n v="0"/>
    <n v="415"/>
    <x v="4"/>
    <x v="2"/>
  </r>
  <r>
    <x v="0"/>
    <s v="06443 - Sýslumaður Vestfjarða"/>
    <x v="0"/>
    <n v="2"/>
    <n v="510"/>
    <x v="38"/>
    <x v="2"/>
  </r>
  <r>
    <x v="0"/>
    <s v="06443 - Sýslumaður Vestfjarða"/>
    <x v="1"/>
    <n v="0"/>
    <n v="510"/>
    <x v="38"/>
    <x v="2"/>
  </r>
  <r>
    <x v="0"/>
    <s v="06444 - Sýslumaður Norðurlands vestra"/>
    <x v="0"/>
    <n v="16.09"/>
    <n v="540"/>
    <x v="32"/>
    <x v="6"/>
  </r>
  <r>
    <x v="0"/>
    <s v="06444 - Sýslumaður Norðurlands vestra"/>
    <x v="1"/>
    <n v="4"/>
    <n v="540"/>
    <x v="32"/>
    <x v="6"/>
  </r>
  <r>
    <x v="0"/>
    <s v="06444 - Sýslumaður Norðurlands vestra"/>
    <x v="0"/>
    <n v="4"/>
    <n v="550"/>
    <x v="8"/>
    <x v="6"/>
  </r>
  <r>
    <x v="0"/>
    <s v="06444 - Sýslumaður Norðurlands vestra"/>
    <x v="1"/>
    <n v="0"/>
    <n v="550"/>
    <x v="8"/>
    <x v="6"/>
  </r>
  <r>
    <x v="0"/>
    <s v="06445 - Sýslumaður Norðurlands eystra"/>
    <x v="0"/>
    <n v="5.2"/>
    <n v="640"/>
    <x v="12"/>
    <x v="1"/>
  </r>
  <r>
    <x v="0"/>
    <s v="06445 - Sýslumaður Norðurlands eystra"/>
    <x v="1"/>
    <n v="2"/>
    <n v="640"/>
    <x v="12"/>
    <x v="1"/>
  </r>
  <r>
    <x v="0"/>
    <s v="06445 - Sýslumaður Norðurlands eystra"/>
    <x v="0"/>
    <n v="11"/>
    <n v="600"/>
    <x v="3"/>
    <x v="1"/>
  </r>
  <r>
    <x v="0"/>
    <s v="06445 - Sýslumaður Norðurlands eystra"/>
    <x v="1"/>
    <n v="2"/>
    <n v="600"/>
    <x v="3"/>
    <x v="1"/>
  </r>
  <r>
    <x v="0"/>
    <s v="06445 - Sýslumaður Norðurlands eystra"/>
    <x v="0"/>
    <n v="4"/>
    <n v="580"/>
    <x v="1"/>
    <x v="1"/>
  </r>
  <r>
    <x v="0"/>
    <s v="06445 - Sýslumaður Norðurlands eystra"/>
    <x v="1"/>
    <n v="1"/>
    <n v="580"/>
    <x v="1"/>
    <x v="1"/>
  </r>
  <r>
    <x v="0"/>
    <s v="06446 - Sýslumaður Austurlands"/>
    <x v="0"/>
    <n v="2.79"/>
    <n v="735"/>
    <x v="23"/>
    <x v="3"/>
  </r>
  <r>
    <x v="0"/>
    <s v="06446 - Sýslumaður Austurlands"/>
    <x v="0"/>
    <n v="2"/>
    <n v="700"/>
    <x v="10"/>
    <x v="3"/>
  </r>
  <r>
    <x v="0"/>
    <s v="06446 - Sýslumaður Austurlands"/>
    <x v="0"/>
    <n v="6.25"/>
    <n v="710"/>
    <x v="27"/>
    <x v="3"/>
  </r>
  <r>
    <x v="0"/>
    <s v="06446 - Sýslumaður Austurlands"/>
    <x v="1"/>
    <n v="2"/>
    <n v="710"/>
    <x v="27"/>
    <x v="3"/>
  </r>
  <r>
    <x v="0"/>
    <s v="06446 - Sýslumaður Austurlands"/>
    <x v="0"/>
    <n v="0.5"/>
    <n v="690"/>
    <x v="33"/>
    <x v="3"/>
  </r>
  <r>
    <x v="0"/>
    <s v="06447 - Sýslumaður Suðurlands"/>
    <x v="0"/>
    <n v="12.9"/>
    <n v="800"/>
    <x v="7"/>
    <x v="5"/>
  </r>
  <r>
    <x v="0"/>
    <s v="06447 - Sýslumaður Suðurlands"/>
    <x v="1"/>
    <n v="2"/>
    <n v="800"/>
    <x v="7"/>
    <x v="5"/>
  </r>
  <r>
    <x v="0"/>
    <s v="06447 - Sýslumaður Suðurlands"/>
    <x v="0"/>
    <n v="2.5"/>
    <n v="780"/>
    <x v="14"/>
    <x v="5"/>
  </r>
  <r>
    <x v="0"/>
    <s v="06447 - Sýslumaður Suðurlands"/>
    <x v="1"/>
    <n v="1"/>
    <n v="780"/>
    <x v="14"/>
    <x v="5"/>
  </r>
  <r>
    <x v="0"/>
    <s v="06447 - Sýslumaður Suðurlands"/>
    <x v="0"/>
    <n v="2.8"/>
    <n v="870"/>
    <x v="39"/>
    <x v="5"/>
  </r>
  <r>
    <x v="0"/>
    <s v="06447 - Sýslumaður Suðurlands"/>
    <x v="1"/>
    <n v="0"/>
    <n v="870"/>
    <x v="39"/>
    <x v="5"/>
  </r>
  <r>
    <x v="0"/>
    <s v="06447 - Sýslumaður Suðurlands"/>
    <x v="0"/>
    <n v="3.5"/>
    <n v="860"/>
    <x v="34"/>
    <x v="5"/>
  </r>
  <r>
    <x v="0"/>
    <s v="06447 - Sýslumaður Suðurlands"/>
    <x v="1"/>
    <n v="0"/>
    <n v="860"/>
    <x v="34"/>
    <x v="5"/>
  </r>
  <r>
    <x v="0"/>
    <s v="06448 - Sýslumaður Suðurnesja"/>
    <x v="0"/>
    <n v="18.170000000000002"/>
    <n v="230"/>
    <x v="20"/>
    <x v="7"/>
  </r>
  <r>
    <x v="0"/>
    <s v="06448 - Sýslumaður Suðurnesja"/>
    <x v="1"/>
    <n v="2"/>
    <n v="230"/>
    <x v="20"/>
    <x v="7"/>
  </r>
  <r>
    <x v="0"/>
    <s v="06449 - Sýslumaður Vestmannaeyja"/>
    <x v="0"/>
    <n v="8.0299999999999994"/>
    <n v="900"/>
    <x v="22"/>
    <x v="5"/>
  </r>
  <r>
    <x v="0"/>
    <s v="06501 - Fangelsismálastofnun ríkisins"/>
    <x v="0"/>
    <n v="1"/>
    <n v="600"/>
    <x v="3"/>
    <x v="1"/>
  </r>
  <r>
    <x v="0"/>
    <s v="06501 - Fangelsismálastofnun ríkisins"/>
    <x v="1"/>
    <n v="5"/>
    <n v="600"/>
    <x v="3"/>
    <x v="1"/>
  </r>
  <r>
    <x v="0"/>
    <s v="06501 - Fangelsismálastofnun ríkisins"/>
    <x v="0"/>
    <n v="1.81"/>
    <n v="350"/>
    <x v="25"/>
    <x v="4"/>
  </r>
  <r>
    <x v="0"/>
    <s v="06501 - Fangelsismálastofnun ríkisins"/>
    <x v="1"/>
    <n v="6.42"/>
    <n v="350"/>
    <x v="25"/>
    <x v="4"/>
  </r>
  <r>
    <x v="0"/>
    <s v="06501 - Fangelsismálastofnun ríkisins"/>
    <x v="0"/>
    <n v="5.09"/>
    <n v="101"/>
    <x v="0"/>
    <x v="0"/>
  </r>
  <r>
    <x v="0"/>
    <s v="06501 - Fangelsismálastofnun ríkisins"/>
    <x v="1"/>
    <n v="14.92"/>
    <n v="101"/>
    <x v="0"/>
    <x v="0"/>
  </r>
  <r>
    <x v="0"/>
    <s v="06501 - Fangelsismálastofnun ríkisins"/>
    <x v="0"/>
    <n v="11.7"/>
    <n v="105"/>
    <x v="0"/>
    <x v="0"/>
  </r>
  <r>
    <x v="0"/>
    <s v="06501 - Fangelsismálastofnun ríkisins"/>
    <x v="1"/>
    <n v="4.5"/>
    <n v="105"/>
    <x v="0"/>
    <x v="0"/>
  </r>
  <r>
    <x v="0"/>
    <s v="06501 - Fangelsismálastofnun ríkisins"/>
    <x v="0"/>
    <n v="1.83"/>
    <n v="801"/>
    <x v="7"/>
    <x v="5"/>
  </r>
  <r>
    <x v="0"/>
    <s v="06501 - Fangelsismálastofnun ríkisins"/>
    <x v="1"/>
    <n v="8.9600000000000009"/>
    <n v="801"/>
    <x v="7"/>
    <x v="5"/>
  </r>
  <r>
    <x v="0"/>
    <s v="06501 - Fangelsismálastofnun ríkisins"/>
    <x v="0"/>
    <n v="17.329999999999998"/>
    <n v="820"/>
    <x v="7"/>
    <x v="5"/>
  </r>
  <r>
    <x v="0"/>
    <s v="06501 - Fangelsismálastofnun ríkisins"/>
    <x v="1"/>
    <n v="47.22"/>
    <n v="820"/>
    <x v="7"/>
    <x v="5"/>
  </r>
  <r>
    <x v="0"/>
    <s v="06591 - Fangelsisbyggingar"/>
    <x v="0"/>
    <n v="0.5"/>
    <n v="150"/>
    <x v="0"/>
    <x v="0"/>
  </r>
  <r>
    <x v="0"/>
    <s v="06651 - Vegagerðin"/>
    <x v="0"/>
    <n v="1"/>
    <n v="600"/>
    <x v="3"/>
    <x v="1"/>
  </r>
  <r>
    <x v="0"/>
    <s v="06651 - Vegagerðin"/>
    <x v="1"/>
    <n v="18"/>
    <n v="600"/>
    <x v="3"/>
    <x v="1"/>
  </r>
  <r>
    <x v="0"/>
    <s v="06651 - Vegagerðin"/>
    <x v="0"/>
    <n v="1.74"/>
    <n v="310"/>
    <x v="17"/>
    <x v="4"/>
  </r>
  <r>
    <x v="0"/>
    <s v="06651 - Vegagerðin"/>
    <x v="1"/>
    <n v="19.45"/>
    <n v="310"/>
    <x v="17"/>
    <x v="4"/>
  </r>
  <r>
    <x v="0"/>
    <s v="06651 - Vegagerðin"/>
    <x v="1"/>
    <n v="5.4"/>
    <n v="370"/>
    <x v="36"/>
    <x v="4"/>
  </r>
  <r>
    <x v="0"/>
    <s v="06651 - Vegagerðin"/>
    <x v="0"/>
    <n v="1.92"/>
    <n v="730"/>
    <x v="23"/>
    <x v="3"/>
  </r>
  <r>
    <x v="0"/>
    <s v="06651 - Vegagerðin"/>
    <x v="1"/>
    <n v="10"/>
    <n v="730"/>
    <x v="23"/>
    <x v="3"/>
  </r>
  <r>
    <x v="0"/>
    <s v="06651 - Vegagerðin"/>
    <x v="1"/>
    <n v="6.5"/>
    <n v="701"/>
    <x v="10"/>
    <x v="3"/>
  </r>
  <r>
    <x v="0"/>
    <s v="06651 - Vegagerðin"/>
    <x v="0"/>
    <n v="1"/>
    <n v="221"/>
    <x v="19"/>
    <x v="0"/>
  </r>
  <r>
    <x v="0"/>
    <s v="06651 - Vegagerðin"/>
    <x v="1"/>
    <n v="9.77"/>
    <n v="221"/>
    <x v="19"/>
    <x v="0"/>
  </r>
  <r>
    <x v="0"/>
    <s v="06651 - Vegagerðin"/>
    <x v="1"/>
    <n v="13"/>
    <n v="530"/>
    <x v="31"/>
    <x v="6"/>
  </r>
  <r>
    <x v="0"/>
    <s v="06651 - Vegagerðin"/>
    <x v="0"/>
    <n v="5.63"/>
    <n v="400"/>
    <x v="11"/>
    <x v="2"/>
  </r>
  <r>
    <x v="0"/>
    <s v="06651 - Vegagerðin"/>
    <x v="1"/>
    <n v="17.02"/>
    <n v="400"/>
    <x v="11"/>
    <x v="2"/>
  </r>
  <r>
    <x v="0"/>
    <s v="06651 - Vegagerðin"/>
    <x v="1"/>
    <n v="3"/>
    <n v="680"/>
    <x v="40"/>
    <x v="1"/>
  </r>
  <r>
    <x v="0"/>
    <s v="06651 - Vegagerðin"/>
    <x v="0"/>
    <n v="1"/>
    <n v="870"/>
    <x v="39"/>
    <x v="5"/>
  </r>
  <r>
    <x v="0"/>
    <s v="06651 - Vegagerðin"/>
    <x v="1"/>
    <n v="10.5"/>
    <n v="870"/>
    <x v="39"/>
    <x v="5"/>
  </r>
  <r>
    <x v="0"/>
    <s v="06651 - Vegagerðin"/>
    <x v="1"/>
    <n v="4.95"/>
    <n v="640"/>
    <x v="12"/>
    <x v="1"/>
  </r>
  <r>
    <x v="0"/>
    <s v="06651 - Vegagerðin"/>
    <x v="0"/>
    <n v="34.24"/>
    <n v="105"/>
    <x v="0"/>
    <x v="0"/>
  </r>
  <r>
    <x v="0"/>
    <s v="06651 - Vegagerðin"/>
    <x v="1"/>
    <n v="100.77"/>
    <n v="105"/>
    <x v="0"/>
    <x v="0"/>
  </r>
  <r>
    <x v="0"/>
    <s v="06651 - Vegagerðin"/>
    <x v="1"/>
    <n v="2"/>
    <n v="355"/>
    <x v="30"/>
    <x v="4"/>
  </r>
  <r>
    <x v="0"/>
    <s v="06651 - Vegagerðin"/>
    <x v="1"/>
    <n v="6"/>
    <n v="510"/>
    <x v="38"/>
    <x v="2"/>
  </r>
  <r>
    <x v="0"/>
    <s v="06651 - Vegagerðin"/>
    <x v="0"/>
    <n v="1"/>
    <n v="800"/>
    <x v="7"/>
    <x v="5"/>
  </r>
  <r>
    <x v="0"/>
    <s v="06651 - Vegagerðin"/>
    <x v="1"/>
    <n v="14"/>
    <n v="800"/>
    <x v="7"/>
    <x v="5"/>
  </r>
  <r>
    <x v="0"/>
    <s v="06651 - Vegagerðin"/>
    <x v="1"/>
    <n v="4"/>
    <n v="780"/>
    <x v="14"/>
    <x v="5"/>
  </r>
  <r>
    <x v="0"/>
    <s v="06651 - Vegagerðin"/>
    <x v="0"/>
    <n v="0.25"/>
    <n v="550"/>
    <x v="8"/>
    <x v="6"/>
  </r>
  <r>
    <x v="0"/>
    <s v="06651 - Vegagerðin"/>
    <x v="1"/>
    <n v="6"/>
    <n v="550"/>
    <x v="8"/>
    <x v="6"/>
  </r>
  <r>
    <x v="0"/>
    <s v="06651 - Vegagerðin"/>
    <x v="1"/>
    <n v="4.51"/>
    <n v="450"/>
    <x v="37"/>
    <x v="2"/>
  </r>
  <r>
    <x v="0"/>
    <s v="06655 - Samgöngustofa"/>
    <x v="0"/>
    <n v="0"/>
    <n v="600"/>
    <x v="3"/>
    <x v="1"/>
  </r>
  <r>
    <x v="0"/>
    <s v="06655 - Samgöngustofa"/>
    <x v="1"/>
    <n v="2"/>
    <n v="600"/>
    <x v="3"/>
    <x v="1"/>
  </r>
  <r>
    <x v="0"/>
    <s v="06655 - Samgöngustofa"/>
    <x v="0"/>
    <n v="0"/>
    <n v="400"/>
    <x v="11"/>
    <x v="2"/>
  </r>
  <r>
    <x v="0"/>
    <s v="06655 - Samgöngustofa"/>
    <x v="1"/>
    <n v="2"/>
    <n v="400"/>
    <x v="11"/>
    <x v="2"/>
  </r>
  <r>
    <x v="0"/>
    <s v="06655 - Samgöngustofa"/>
    <x v="0"/>
    <n v="51.9"/>
    <n v="108"/>
    <x v="0"/>
    <x v="0"/>
  </r>
  <r>
    <x v="0"/>
    <s v="06655 - Samgöngustofa"/>
    <x v="1"/>
    <n v="67.489999999999995"/>
    <n v="108"/>
    <x v="0"/>
    <x v="0"/>
  </r>
  <r>
    <x v="0"/>
    <s v="06655 - Samgöngustofa"/>
    <x v="0"/>
    <n v="1.8"/>
    <n v="340"/>
    <x v="6"/>
    <x v="4"/>
  </r>
  <r>
    <x v="0"/>
    <s v="06655 - Samgöngustofa"/>
    <x v="1"/>
    <n v="0"/>
    <n v="340"/>
    <x v="6"/>
    <x v="4"/>
  </r>
  <r>
    <x v="0"/>
    <s v="06659 - Rannsóknanefnd samgönguslysa"/>
    <x v="0"/>
    <n v="1"/>
    <n v="101"/>
    <x v="0"/>
    <x v="0"/>
  </r>
  <r>
    <x v="0"/>
    <s v="06659 - Rannsóknanefnd samgönguslysa"/>
    <x v="1"/>
    <n v="6"/>
    <n v="101"/>
    <x v="0"/>
    <x v="0"/>
  </r>
  <r>
    <x v="0"/>
    <s v="06681 - Póst- og fjarskiptastofnunin"/>
    <x v="0"/>
    <n v="8.33"/>
    <n v="108"/>
    <x v="0"/>
    <x v="0"/>
  </r>
  <r>
    <x v="0"/>
    <s v="06681 - Póst- og fjarskiptastofnunin"/>
    <x v="1"/>
    <n v="14"/>
    <n v="108"/>
    <x v="0"/>
    <x v="0"/>
  </r>
  <r>
    <x v="0"/>
    <s v="06701 - Þjóðkirkjan"/>
    <x v="0"/>
    <n v="1"/>
    <s v="560a"/>
    <x v="41"/>
    <x v="6"/>
  </r>
  <r>
    <x v="0"/>
    <s v="06701 - Þjóðkirkjan"/>
    <x v="1"/>
    <n v="0"/>
    <s v="560a"/>
    <x v="41"/>
    <x v="6"/>
  </r>
  <r>
    <x v="0"/>
    <s v="06701 - Þjóðkirkjan"/>
    <x v="0"/>
    <n v="0"/>
    <n v="300"/>
    <x v="21"/>
    <x v="4"/>
  </r>
  <r>
    <x v="0"/>
    <s v="06701 - Þjóðkirkjan"/>
    <x v="1"/>
    <n v="2"/>
    <n v="300"/>
    <x v="21"/>
    <x v="4"/>
  </r>
  <r>
    <x v="0"/>
    <s v="06701 - Þjóðkirkjan"/>
    <x v="0"/>
    <n v="1"/>
    <n v="600"/>
    <x v="3"/>
    <x v="1"/>
  </r>
  <r>
    <x v="0"/>
    <s v="06701 - Þjóðkirkjan"/>
    <x v="1"/>
    <n v="4"/>
    <n v="600"/>
    <x v="3"/>
    <x v="1"/>
  </r>
  <r>
    <x v="0"/>
    <s v="06701 - Þjóðkirkjan"/>
    <x v="0"/>
    <n v="0"/>
    <s v="801b"/>
    <x v="9"/>
    <x v="5"/>
  </r>
  <r>
    <x v="0"/>
    <s v="06701 - Þjóðkirkjan"/>
    <x v="1"/>
    <n v="2"/>
    <s v="801b"/>
    <x v="9"/>
    <x v="5"/>
  </r>
  <r>
    <x v="0"/>
    <s v="06701 - Þjóðkirkjan"/>
    <x v="0"/>
    <n v="0"/>
    <n v="540"/>
    <x v="32"/>
    <x v="6"/>
  </r>
  <r>
    <x v="0"/>
    <s v="06701 - Þjóðkirkjan"/>
    <x v="1"/>
    <n v="1"/>
    <n v="540"/>
    <x v="32"/>
    <x v="6"/>
  </r>
  <r>
    <x v="0"/>
    <s v="06701 - Þjóðkirkjan"/>
    <x v="0"/>
    <n v="1"/>
    <n v="415"/>
    <x v="4"/>
    <x v="2"/>
  </r>
  <r>
    <x v="0"/>
    <s v="06701 - Þjóðkirkjan"/>
    <x v="1"/>
    <n v="0"/>
    <n v="415"/>
    <x v="4"/>
    <x v="2"/>
  </r>
  <r>
    <x v="0"/>
    <s v="06701 - Þjóðkirkjan"/>
    <x v="0"/>
    <n v="1"/>
    <n v="311"/>
    <x v="17"/>
    <x v="4"/>
  </r>
  <r>
    <x v="0"/>
    <s v="06701 - Þjóðkirkjan"/>
    <x v="1"/>
    <n v="2"/>
    <n v="311"/>
    <x v="17"/>
    <x v="4"/>
  </r>
  <r>
    <x v="0"/>
    <s v="06701 - Þjóðkirkjan"/>
    <x v="0"/>
    <n v="0"/>
    <n v="320"/>
    <x v="17"/>
    <x v="4"/>
  </r>
  <r>
    <x v="0"/>
    <s v="06701 - Þjóðkirkjan"/>
    <x v="1"/>
    <n v="1"/>
    <n v="320"/>
    <x v="17"/>
    <x v="4"/>
  </r>
  <r>
    <x v="0"/>
    <s v="06701 - Þjóðkirkjan"/>
    <x v="0"/>
    <n v="0"/>
    <n v="760"/>
    <x v="42"/>
    <x v="3"/>
  </r>
  <r>
    <x v="0"/>
    <s v="06701 - Þjóðkirkjan"/>
    <x v="1"/>
    <n v="1"/>
    <n v="760"/>
    <x v="42"/>
    <x v="3"/>
  </r>
  <r>
    <x v="0"/>
    <s v="06701 - Þjóðkirkjan"/>
    <x v="0"/>
    <n v="1"/>
    <n v="370"/>
    <x v="36"/>
    <x v="4"/>
  </r>
  <r>
    <x v="0"/>
    <s v="06701 - Þjóðkirkjan"/>
    <x v="1"/>
    <n v="0"/>
    <n v="370"/>
    <x v="36"/>
    <x v="4"/>
  </r>
  <r>
    <x v="0"/>
    <s v="06701 - Þjóðkirkjan"/>
    <x v="0"/>
    <n v="0"/>
    <n v="620"/>
    <x v="43"/>
    <x v="1"/>
  </r>
  <r>
    <x v="0"/>
    <s v="06701 - Þjóðkirkjan"/>
    <x v="1"/>
    <n v="1"/>
    <n v="620"/>
    <x v="43"/>
    <x v="1"/>
  </r>
  <r>
    <x v="0"/>
    <s v="06701 - Þjóðkirkjan"/>
    <x v="0"/>
    <n v="1"/>
    <n v="765"/>
    <x v="5"/>
    <x v="3"/>
  </r>
  <r>
    <x v="0"/>
    <s v="06701 - Þjóðkirkjan"/>
    <x v="1"/>
    <n v="0"/>
    <n v="765"/>
    <x v="5"/>
    <x v="3"/>
  </r>
  <r>
    <x v="0"/>
    <s v="06701 - Þjóðkirkjan"/>
    <x v="0"/>
    <n v="0"/>
    <s v="601b"/>
    <x v="44"/>
    <x v="1"/>
  </r>
  <r>
    <x v="0"/>
    <s v="06701 - Þjóðkirkjan"/>
    <x v="1"/>
    <n v="1"/>
    <s v="601b"/>
    <x v="44"/>
    <x v="1"/>
  </r>
  <r>
    <x v="0"/>
    <s v="06701 - Þjóðkirkjan"/>
    <x v="0"/>
    <n v="0"/>
    <n v="580"/>
    <x v="1"/>
    <x v="1"/>
  </r>
  <r>
    <x v="0"/>
    <s v="06701 - Þjóðkirkjan"/>
    <x v="1"/>
    <n v="1"/>
    <n v="580"/>
    <x v="1"/>
    <x v="1"/>
  </r>
  <r>
    <x v="0"/>
    <s v="06701 - Þjóðkirkjan"/>
    <x v="0"/>
    <n v="1"/>
    <n v="625"/>
    <x v="1"/>
    <x v="1"/>
  </r>
  <r>
    <x v="0"/>
    <s v="06701 - Þjóðkirkjan"/>
    <x v="1"/>
    <n v="0"/>
    <n v="625"/>
    <x v="1"/>
    <x v="1"/>
  </r>
  <r>
    <x v="0"/>
    <s v="06701 - Þjóðkirkjan"/>
    <x v="0"/>
    <n v="0"/>
    <n v="735"/>
    <x v="23"/>
    <x v="3"/>
  </r>
  <r>
    <x v="0"/>
    <s v="06701 - Þjóðkirkjan"/>
    <x v="1"/>
    <n v="2"/>
    <n v="735"/>
    <x v="23"/>
    <x v="3"/>
  </r>
  <r>
    <x v="0"/>
    <s v="06701 - Þjóðkirkjan"/>
    <x v="0"/>
    <n v="0"/>
    <n v="740"/>
    <x v="23"/>
    <x v="3"/>
  </r>
  <r>
    <x v="0"/>
    <s v="06701 - Þjóðkirkjan"/>
    <x v="1"/>
    <n v="1"/>
    <n v="740"/>
    <x v="23"/>
    <x v="3"/>
  </r>
  <r>
    <x v="0"/>
    <s v="06701 - Þjóðkirkjan"/>
    <x v="0"/>
    <n v="1"/>
    <n v="750"/>
    <x v="23"/>
    <x v="3"/>
  </r>
  <r>
    <x v="0"/>
    <s v="06701 - Þjóðkirkjan"/>
    <x v="1"/>
    <n v="0"/>
    <n v="750"/>
    <x v="23"/>
    <x v="3"/>
  </r>
  <r>
    <x v="0"/>
    <s v="06701 - Þjóðkirkjan"/>
    <x v="0"/>
    <n v="1"/>
    <n v="701"/>
    <x v="10"/>
    <x v="3"/>
  </r>
  <r>
    <x v="0"/>
    <s v="06701 - Þjóðkirkjan"/>
    <x v="1"/>
    <n v="0"/>
    <n v="701"/>
    <x v="10"/>
    <x v="3"/>
  </r>
  <r>
    <x v="0"/>
    <s v="06701 - Þjóðkirkjan"/>
    <x v="0"/>
    <n v="0"/>
    <n v="700"/>
    <x v="10"/>
    <x v="3"/>
  </r>
  <r>
    <x v="0"/>
    <s v="06701 - Þjóðkirkjan"/>
    <x v="1"/>
    <n v="1"/>
    <n v="700"/>
    <x v="10"/>
    <x v="3"/>
  </r>
  <r>
    <x v="0"/>
    <s v="06701 - Þjóðkirkjan"/>
    <x v="0"/>
    <n v="1"/>
    <n v="210"/>
    <x v="16"/>
    <x v="0"/>
  </r>
  <r>
    <x v="0"/>
    <s v="06701 - Þjóðkirkjan"/>
    <x v="1"/>
    <n v="2"/>
    <n v="210"/>
    <x v="16"/>
    <x v="0"/>
  </r>
  <r>
    <x v="0"/>
    <s v="06701 - Þjóðkirkjan"/>
    <x v="0"/>
    <n v="1"/>
    <n v="240"/>
    <x v="29"/>
    <x v="7"/>
  </r>
  <r>
    <x v="0"/>
    <s v="06701 - Þjóðkirkjan"/>
    <x v="1"/>
    <n v="0"/>
    <n v="240"/>
    <x v="29"/>
    <x v="7"/>
  </r>
  <r>
    <x v="0"/>
    <s v="06701 - Þjóðkirkjan"/>
    <x v="0"/>
    <n v="0"/>
    <n v="350"/>
    <x v="25"/>
    <x v="4"/>
  </r>
  <r>
    <x v="0"/>
    <s v="06701 - Þjóðkirkjan"/>
    <x v="1"/>
    <n v="1"/>
    <n v="350"/>
    <x v="25"/>
    <x v="4"/>
  </r>
  <r>
    <x v="0"/>
    <s v="06701 - Þjóðkirkjan"/>
    <x v="0"/>
    <n v="0"/>
    <n v="610"/>
    <x v="45"/>
    <x v="1"/>
  </r>
  <r>
    <x v="0"/>
    <s v="06701 - Þjóðkirkjan"/>
    <x v="1"/>
    <n v="1"/>
    <n v="610"/>
    <x v="45"/>
    <x v="1"/>
  </r>
  <r>
    <x v="0"/>
    <s v="06701 - Þjóðkirkjan"/>
    <x v="0"/>
    <n v="2"/>
    <n v="220"/>
    <x v="19"/>
    <x v="0"/>
  </r>
  <r>
    <x v="0"/>
    <s v="06701 - Þjóðkirkjan"/>
    <x v="1"/>
    <n v="2"/>
    <n v="220"/>
    <x v="19"/>
    <x v="0"/>
  </r>
  <r>
    <x v="0"/>
    <s v="06701 - Þjóðkirkjan"/>
    <x v="0"/>
    <n v="0"/>
    <n v="845"/>
    <x v="46"/>
    <x v="5"/>
  </r>
  <r>
    <x v="0"/>
    <s v="06701 - Þjóðkirkjan"/>
    <x v="1"/>
    <n v="1"/>
    <n v="845"/>
    <x v="46"/>
    <x v="5"/>
  </r>
  <r>
    <x v="0"/>
    <s v="06701 - Þjóðkirkjan"/>
    <x v="0"/>
    <n v="0"/>
    <n v="531"/>
    <x v="31"/>
    <x v="6"/>
  </r>
  <r>
    <x v="0"/>
    <s v="06701 - Þjóðkirkjan"/>
    <x v="1"/>
    <n v="2"/>
    <n v="531"/>
    <x v="31"/>
    <x v="6"/>
  </r>
  <r>
    <x v="0"/>
    <s v="06701 - Þjóðkirkjan"/>
    <x v="0"/>
    <n v="0"/>
    <s v="301a"/>
    <x v="47"/>
    <x v="4"/>
  </r>
  <r>
    <x v="0"/>
    <s v="06701 - Þjóðkirkjan"/>
    <x v="1"/>
    <n v="1"/>
    <s v="301a"/>
    <x v="47"/>
    <x v="4"/>
  </r>
  <r>
    <x v="0"/>
    <s v="06701 - Þjóðkirkjan"/>
    <x v="0"/>
    <n v="1"/>
    <n v="810"/>
    <x v="18"/>
    <x v="5"/>
  </r>
  <r>
    <x v="0"/>
    <s v="06701 - Þjóðkirkjan"/>
    <x v="1"/>
    <n v="1"/>
    <n v="810"/>
    <x v="18"/>
    <x v="5"/>
  </r>
  <r>
    <x v="0"/>
    <s v="06701 - Þjóðkirkjan"/>
    <x v="0"/>
    <n v="0"/>
    <s v="601a"/>
    <x v="48"/>
    <x v="1"/>
  </r>
  <r>
    <x v="0"/>
    <s v="06701 - Þjóðkirkjan"/>
    <x v="1"/>
    <n v="1"/>
    <s v="601a"/>
    <x v="48"/>
    <x v="1"/>
  </r>
  <r>
    <x v="0"/>
    <s v="06701 - Þjóðkirkjan"/>
    <x v="0"/>
    <n v="0"/>
    <n v="400"/>
    <x v="11"/>
    <x v="2"/>
  </r>
  <r>
    <x v="0"/>
    <s v="06701 - Þjóðkirkjan"/>
    <x v="1"/>
    <n v="1"/>
    <n v="400"/>
    <x v="11"/>
    <x v="2"/>
  </r>
  <r>
    <x v="0"/>
    <s v="06701 - Þjóðkirkjan"/>
    <x v="0"/>
    <n v="0"/>
    <n v="425"/>
    <x v="11"/>
    <x v="2"/>
  </r>
  <r>
    <x v="0"/>
    <s v="06701 - Þjóðkirkjan"/>
    <x v="1"/>
    <n v="1"/>
    <n v="425"/>
    <x v="11"/>
    <x v="2"/>
  </r>
  <r>
    <x v="0"/>
    <s v="06701 - Þjóðkirkjan"/>
    <x v="0"/>
    <n v="1"/>
    <n v="470"/>
    <x v="11"/>
    <x v="2"/>
  </r>
  <r>
    <x v="0"/>
    <s v="06701 - Þjóðkirkjan"/>
    <x v="1"/>
    <n v="0"/>
    <n v="470"/>
    <x v="11"/>
    <x v="2"/>
  </r>
  <r>
    <x v="0"/>
    <s v="06701 - Þjóðkirkjan"/>
    <x v="0"/>
    <n v="0"/>
    <n v="276"/>
    <x v="49"/>
    <x v="0"/>
  </r>
  <r>
    <x v="0"/>
    <s v="06701 - Þjóðkirkjan"/>
    <x v="1"/>
    <n v="1"/>
    <n v="276"/>
    <x v="49"/>
    <x v="0"/>
  </r>
  <r>
    <x v="0"/>
    <s v="06701 - Þjóðkirkjan"/>
    <x v="0"/>
    <n v="0"/>
    <n v="200"/>
    <x v="2"/>
    <x v="0"/>
  </r>
  <r>
    <x v="0"/>
    <s v="06701 - Þjóðkirkjan"/>
    <x v="1"/>
    <n v="7"/>
    <n v="200"/>
    <x v="2"/>
    <x v="0"/>
  </r>
  <r>
    <x v="0"/>
    <s v="06701 - Þjóðkirkjan"/>
    <x v="0"/>
    <n v="1"/>
    <n v="685"/>
    <x v="40"/>
    <x v="1"/>
  </r>
  <r>
    <x v="0"/>
    <s v="06701 - Þjóðkirkjan"/>
    <x v="1"/>
    <n v="0"/>
    <n v="685"/>
    <x v="40"/>
    <x v="1"/>
  </r>
  <r>
    <x v="0"/>
    <s v="06701 - Þjóðkirkjan"/>
    <x v="0"/>
    <n v="0"/>
    <n v="270"/>
    <x v="26"/>
    <x v="0"/>
  </r>
  <r>
    <x v="0"/>
    <s v="06701 - Þjóðkirkjan"/>
    <x v="1"/>
    <n v="1"/>
    <n v="270"/>
    <x v="26"/>
    <x v="0"/>
  </r>
  <r>
    <x v="0"/>
    <s v="06701 - Þjóðkirkjan"/>
    <x v="0"/>
    <n v="1"/>
    <n v="271"/>
    <x v="26"/>
    <x v="0"/>
  </r>
  <r>
    <x v="0"/>
    <s v="06701 - Þjóðkirkjan"/>
    <x v="1"/>
    <n v="0"/>
    <n v="271"/>
    <x v="26"/>
    <x v="0"/>
  </r>
  <r>
    <x v="0"/>
    <s v="06701 - Þjóðkirkjan"/>
    <x v="0"/>
    <n v="0"/>
    <n v="870"/>
    <x v="39"/>
    <x v="5"/>
  </r>
  <r>
    <x v="0"/>
    <s v="06701 - Þjóðkirkjan"/>
    <x v="1"/>
    <n v="1"/>
    <n v="870"/>
    <x v="39"/>
    <x v="5"/>
  </r>
  <r>
    <x v="0"/>
    <s v="06701 - Þjóðkirkjan"/>
    <x v="0"/>
    <n v="0"/>
    <n v="640"/>
    <x v="12"/>
    <x v="1"/>
  </r>
  <r>
    <x v="0"/>
    <s v="06701 - Þjóðkirkjan"/>
    <x v="1"/>
    <n v="1"/>
    <n v="640"/>
    <x v="12"/>
    <x v="1"/>
  </r>
  <r>
    <x v="0"/>
    <s v="06701 - Þjóðkirkjan"/>
    <x v="0"/>
    <n v="0"/>
    <n v="671"/>
    <x v="12"/>
    <x v="1"/>
  </r>
  <r>
    <x v="0"/>
    <s v="06701 - Þjóðkirkjan"/>
    <x v="1"/>
    <n v="1"/>
    <n v="671"/>
    <x v="12"/>
    <x v="1"/>
  </r>
  <r>
    <x v="0"/>
    <s v="06701 - Þjóðkirkjan"/>
    <x v="0"/>
    <n v="0"/>
    <n v="861"/>
    <x v="34"/>
    <x v="5"/>
  </r>
  <r>
    <x v="0"/>
    <s v="06701 - Þjóðkirkjan"/>
    <x v="1"/>
    <n v="1"/>
    <n v="861"/>
    <x v="34"/>
    <x v="5"/>
  </r>
  <r>
    <x v="0"/>
    <s v="06701 - Þjóðkirkjan"/>
    <x v="0"/>
    <n v="2"/>
    <n v="851"/>
    <x v="50"/>
    <x v="5"/>
  </r>
  <r>
    <x v="0"/>
    <s v="06701 - Þjóðkirkjan"/>
    <x v="1"/>
    <n v="0"/>
    <n v="851"/>
    <x v="50"/>
    <x v="5"/>
  </r>
  <r>
    <x v="0"/>
    <s v="06701 - Þjóðkirkjan"/>
    <x v="0"/>
    <n v="1"/>
    <n v="380"/>
    <x v="51"/>
    <x v="2"/>
  </r>
  <r>
    <x v="0"/>
    <s v="06701 - Þjóðkirkjan"/>
    <x v="1"/>
    <n v="0"/>
    <n v="380"/>
    <x v="51"/>
    <x v="2"/>
  </r>
  <r>
    <x v="0"/>
    <s v="06701 - Þjóðkirkjan"/>
    <x v="0"/>
    <n v="2"/>
    <n v="230"/>
    <x v="20"/>
    <x v="7"/>
  </r>
  <r>
    <x v="0"/>
    <s v="06701 - Þjóðkirkjan"/>
    <x v="1"/>
    <n v="0"/>
    <n v="230"/>
    <x v="20"/>
    <x v="7"/>
  </r>
  <r>
    <x v="0"/>
    <s v="06701 - Þjóðkirkjan"/>
    <x v="0"/>
    <n v="0"/>
    <n v="260"/>
    <x v="20"/>
    <x v="7"/>
  </r>
  <r>
    <x v="0"/>
    <s v="06701 - Þjóðkirkjan"/>
    <x v="1"/>
    <n v="1"/>
    <n v="260"/>
    <x v="20"/>
    <x v="7"/>
  </r>
  <r>
    <x v="0"/>
    <s v="06701 - Þjóðkirkjan"/>
    <x v="0"/>
    <n v="14"/>
    <n v="101"/>
    <x v="0"/>
    <x v="0"/>
  </r>
  <r>
    <x v="0"/>
    <s v="06701 - Þjóðkirkjan"/>
    <x v="1"/>
    <n v="18"/>
    <n v="101"/>
    <x v="0"/>
    <x v="0"/>
  </r>
  <r>
    <x v="0"/>
    <s v="06701 - Þjóðkirkjan"/>
    <x v="0"/>
    <n v="0"/>
    <n v="170"/>
    <x v="52"/>
    <x v="0"/>
  </r>
  <r>
    <x v="0"/>
    <s v="06701 - Þjóðkirkjan"/>
    <x v="1"/>
    <n v="1"/>
    <n v="170"/>
    <x v="52"/>
    <x v="0"/>
  </r>
  <r>
    <x v="0"/>
    <s v="06701 - Þjóðkirkjan"/>
    <x v="0"/>
    <n v="1"/>
    <n v="710"/>
    <x v="27"/>
    <x v="3"/>
  </r>
  <r>
    <x v="0"/>
    <s v="06701 - Þjóðkirkjan"/>
    <x v="1"/>
    <n v="0"/>
    <n v="710"/>
    <x v="27"/>
    <x v="3"/>
  </r>
  <r>
    <x v="0"/>
    <s v="06701 - Þjóðkirkjan"/>
    <x v="0"/>
    <n v="0"/>
    <n v="880"/>
    <x v="35"/>
    <x v="5"/>
  </r>
  <r>
    <x v="0"/>
    <s v="06701 - Þjóðkirkjan"/>
    <x v="1"/>
    <n v="1"/>
    <n v="880"/>
    <x v="35"/>
    <x v="5"/>
  </r>
  <r>
    <x v="0"/>
    <s v="06701 - Þjóðkirkjan"/>
    <x v="0"/>
    <n v="0"/>
    <n v="660"/>
    <x v="53"/>
    <x v="1"/>
  </r>
  <r>
    <x v="0"/>
    <s v="06701 - Þjóðkirkjan"/>
    <x v="1"/>
    <n v="1"/>
    <n v="660"/>
    <x v="53"/>
    <x v="1"/>
  </r>
  <r>
    <x v="0"/>
    <s v="06701 - Þjóðkirkjan"/>
    <x v="0"/>
    <n v="0"/>
    <n v="355"/>
    <x v="30"/>
    <x v="4"/>
  </r>
  <r>
    <x v="0"/>
    <s v="06701 - Þjóðkirkjan"/>
    <x v="1"/>
    <n v="1"/>
    <n v="355"/>
    <x v="30"/>
    <x v="4"/>
  </r>
  <r>
    <x v="0"/>
    <s v="06701 - Þjóðkirkjan"/>
    <x v="0"/>
    <n v="0"/>
    <n v="356"/>
    <x v="30"/>
    <x v="4"/>
  </r>
  <r>
    <x v="0"/>
    <s v="06701 - Þjóðkirkjan"/>
    <x v="1"/>
    <n v="1"/>
    <n v="356"/>
    <x v="30"/>
    <x v="4"/>
  </r>
  <r>
    <x v="0"/>
    <s v="06701 - Þjóðkirkjan"/>
    <x v="0"/>
    <n v="1"/>
    <n v="510"/>
    <x v="38"/>
    <x v="2"/>
  </r>
  <r>
    <x v="0"/>
    <s v="06701 - Þjóðkirkjan"/>
    <x v="1"/>
    <n v="0"/>
    <n v="510"/>
    <x v="38"/>
    <x v="2"/>
  </r>
  <r>
    <x v="0"/>
    <s v="06701 - Þjóðkirkjan"/>
    <x v="0"/>
    <n v="0"/>
    <n v="340"/>
    <x v="6"/>
    <x v="4"/>
  </r>
  <r>
    <x v="0"/>
    <s v="06701 - Þjóðkirkjan"/>
    <x v="1"/>
    <n v="1"/>
    <n v="340"/>
    <x v="6"/>
    <x v="4"/>
  </r>
  <r>
    <x v="0"/>
    <s v="06701 - Þjóðkirkjan"/>
    <x v="0"/>
    <n v="1"/>
    <n v="800"/>
    <x v="7"/>
    <x v="5"/>
  </r>
  <r>
    <x v="0"/>
    <s v="06701 - Þjóðkirkjan"/>
    <x v="1"/>
    <n v="0"/>
    <n v="800"/>
    <x v="7"/>
    <x v="5"/>
  </r>
  <r>
    <x v="0"/>
    <s v="06701 - Þjóðkirkjan"/>
    <x v="0"/>
    <n v="0"/>
    <n v="801"/>
    <x v="7"/>
    <x v="5"/>
  </r>
  <r>
    <x v="0"/>
    <s v="06701 - Þjóðkirkjan"/>
    <x v="1"/>
    <n v="1"/>
    <n v="801"/>
    <x v="7"/>
    <x v="5"/>
  </r>
  <r>
    <x v="0"/>
    <s v="06701 - Þjóðkirkjan"/>
    <x v="0"/>
    <n v="0"/>
    <n v="820"/>
    <x v="7"/>
    <x v="5"/>
  </r>
  <r>
    <x v="0"/>
    <s v="06701 - Þjóðkirkjan"/>
    <x v="1"/>
    <n v="1"/>
    <n v="820"/>
    <x v="7"/>
    <x v="5"/>
  </r>
  <r>
    <x v="0"/>
    <s v="06701 - Þjóðkirkjan"/>
    <x v="0"/>
    <n v="0"/>
    <n v="250"/>
    <x v="54"/>
    <x v="7"/>
  </r>
  <r>
    <x v="0"/>
    <s v="06701 - Þjóðkirkjan"/>
    <x v="1"/>
    <n v="1"/>
    <n v="250"/>
    <x v="54"/>
    <x v="7"/>
  </r>
  <r>
    <x v="0"/>
    <s v="06701 - Þjóðkirkjan"/>
    <x v="0"/>
    <n v="0"/>
    <n v="780"/>
    <x v="14"/>
    <x v="5"/>
  </r>
  <r>
    <x v="0"/>
    <s v="06701 - Þjóðkirkjan"/>
    <x v="1"/>
    <n v="2"/>
    <n v="780"/>
    <x v="14"/>
    <x v="5"/>
  </r>
  <r>
    <x v="0"/>
    <s v="06701 - Þjóðkirkjan"/>
    <x v="0"/>
    <n v="0"/>
    <n v="790"/>
    <x v="14"/>
    <x v="5"/>
  </r>
  <r>
    <x v="0"/>
    <s v="06701 - Þjóðkirkjan"/>
    <x v="1"/>
    <n v="1"/>
    <n v="790"/>
    <x v="14"/>
    <x v="5"/>
  </r>
  <r>
    <x v="0"/>
    <s v="06701 - Þjóðkirkjan"/>
    <x v="0"/>
    <n v="1"/>
    <n v="550"/>
    <x v="8"/>
    <x v="6"/>
  </r>
  <r>
    <x v="0"/>
    <s v="06701 - Þjóðkirkjan"/>
    <x v="1"/>
    <n v="0"/>
    <n v="550"/>
    <x v="8"/>
    <x v="6"/>
  </r>
  <r>
    <x v="0"/>
    <s v="06701 - Þjóðkirkjan"/>
    <x v="0"/>
    <n v="1"/>
    <n v="551"/>
    <x v="8"/>
    <x v="6"/>
  </r>
  <r>
    <x v="0"/>
    <s v="06701 - Þjóðkirkjan"/>
    <x v="1"/>
    <n v="0"/>
    <n v="551"/>
    <x v="8"/>
    <x v="6"/>
  </r>
  <r>
    <x v="0"/>
    <s v="06701 - Þjóðkirkjan"/>
    <x v="0"/>
    <n v="0"/>
    <n v="560"/>
    <x v="8"/>
    <x v="6"/>
  </r>
  <r>
    <x v="0"/>
    <s v="06701 - Þjóðkirkjan"/>
    <x v="1"/>
    <n v="1"/>
    <n v="560"/>
    <x v="8"/>
    <x v="6"/>
  </r>
  <r>
    <x v="0"/>
    <s v="06701 - Þjóðkirkjan"/>
    <x v="0"/>
    <n v="1"/>
    <n v="545"/>
    <x v="15"/>
    <x v="6"/>
  </r>
  <r>
    <x v="0"/>
    <s v="06701 - Þjóðkirkjan"/>
    <x v="1"/>
    <n v="0"/>
    <n v="545"/>
    <x v="15"/>
    <x v="6"/>
  </r>
  <r>
    <x v="0"/>
    <s v="06701 - Þjóðkirkjan"/>
    <x v="0"/>
    <n v="0"/>
    <n v="190"/>
    <x v="55"/>
    <x v="7"/>
  </r>
  <r>
    <x v="0"/>
    <s v="06701 - Þjóðkirkjan"/>
    <x v="1"/>
    <n v="1"/>
    <n v="190"/>
    <x v="55"/>
    <x v="7"/>
  </r>
  <r>
    <x v="0"/>
    <s v="06701 - Þjóðkirkjan"/>
    <x v="0"/>
    <n v="0"/>
    <n v="815"/>
    <x v="56"/>
    <x v="5"/>
  </r>
  <r>
    <x v="0"/>
    <s v="06701 - Þjóðkirkjan"/>
    <x v="1"/>
    <n v="1"/>
    <n v="815"/>
    <x v="56"/>
    <x v="5"/>
  </r>
  <r>
    <x v="0"/>
    <s v="06701 - Þjóðkirkjan"/>
    <x v="0"/>
    <n v="0"/>
    <n v="900"/>
    <x v="22"/>
    <x v="5"/>
  </r>
  <r>
    <x v="0"/>
    <s v="06701 - Þjóðkirkjan"/>
    <x v="1"/>
    <n v="2"/>
    <n v="900"/>
    <x v="22"/>
    <x v="5"/>
  </r>
  <r>
    <x v="0"/>
    <s v="06701 - Þjóðkirkjan"/>
    <x v="0"/>
    <n v="0"/>
    <n v="450"/>
    <x v="37"/>
    <x v="2"/>
  </r>
  <r>
    <x v="0"/>
    <s v="06701 - Þjóðkirkjan"/>
    <x v="1"/>
    <n v="1"/>
    <n v="450"/>
    <x v="37"/>
    <x v="2"/>
  </r>
  <r>
    <x v="0"/>
    <s v="06701 - Þjóðkirkjan"/>
    <x v="0"/>
    <n v="1"/>
    <n v="465"/>
    <x v="37"/>
    <x v="2"/>
  </r>
  <r>
    <x v="0"/>
    <s v="06701 - Þjóðkirkjan"/>
    <x v="1"/>
    <n v="0"/>
    <n v="465"/>
    <x v="37"/>
    <x v="2"/>
  </r>
  <r>
    <x v="0"/>
    <s v="06701 - Þjóðkirkjan"/>
    <x v="0"/>
    <n v="0"/>
    <n v="650"/>
    <x v="24"/>
    <x v="1"/>
  </r>
  <r>
    <x v="0"/>
    <s v="06701 - Þjóðkirkjan"/>
    <x v="1"/>
    <n v="1"/>
    <n v="650"/>
    <x v="24"/>
    <x v="1"/>
  </r>
  <r>
    <x v="0"/>
    <s v="06801 - Neytendastofa"/>
    <x v="0"/>
    <n v="7.71"/>
    <n v="105"/>
    <x v="0"/>
    <x v="0"/>
  </r>
  <r>
    <x v="0"/>
    <s v="06801 - Neytendastofa"/>
    <x v="1"/>
    <n v="6.52"/>
    <n v="105"/>
    <x v="0"/>
    <x v="0"/>
  </r>
  <r>
    <x v="0"/>
    <s v="06821 - Þjóðskrá Íslands"/>
    <x v="0"/>
    <n v="8"/>
    <n v="600"/>
    <x v="3"/>
    <x v="1"/>
  </r>
  <r>
    <x v="0"/>
    <s v="06821 - Þjóðskrá Íslands"/>
    <x v="1"/>
    <n v="8"/>
    <n v="600"/>
    <x v="3"/>
    <x v="1"/>
  </r>
  <r>
    <x v="0"/>
    <s v="06821 - Þjóðskrá Íslands"/>
    <x v="0"/>
    <n v="56.6"/>
    <n v="105"/>
    <x v="0"/>
    <x v="0"/>
  </r>
  <r>
    <x v="0"/>
    <s v="06821 - Þjóðskrá Íslands"/>
    <x v="1"/>
    <n v="33"/>
    <n v="105"/>
    <x v="0"/>
    <x v="0"/>
  </r>
  <r>
    <x v="0"/>
    <s v="08101 - Velferðarráðuneyti, aðalskrifstofa"/>
    <x v="0"/>
    <n v="61.69"/>
    <n v="150"/>
    <x v="0"/>
    <x v="0"/>
  </r>
  <r>
    <x v="0"/>
    <s v="08101 - Velferðarráðuneyti, aðalskrifstofa"/>
    <x v="1"/>
    <n v="17.8"/>
    <n v="150"/>
    <x v="0"/>
    <x v="0"/>
  </r>
  <r>
    <x v="0"/>
    <s v="08190 - Ýmis verkefni"/>
    <x v="0"/>
    <n v="7"/>
    <n v="150"/>
    <x v="0"/>
    <x v="0"/>
  </r>
  <r>
    <x v="0"/>
    <s v="08201 - Tryggingastofnun ríkisins"/>
    <x v="0"/>
    <n v="75.2"/>
    <n v="150"/>
    <x v="0"/>
    <x v="0"/>
  </r>
  <r>
    <x v="0"/>
    <s v="08201 - Tryggingastofnun ríkisins"/>
    <x v="1"/>
    <n v="26"/>
    <n v="150"/>
    <x v="0"/>
    <x v="0"/>
  </r>
  <r>
    <x v="0"/>
    <s v="08202 - Sjúkratryggingar Íslands"/>
    <x v="0"/>
    <n v="76.44"/>
    <n v="150"/>
    <x v="0"/>
    <x v="0"/>
  </r>
  <r>
    <x v="0"/>
    <s v="08202 - Sjúkratryggingar Íslands"/>
    <x v="1"/>
    <n v="25.52"/>
    <n v="150"/>
    <x v="0"/>
    <x v="0"/>
  </r>
  <r>
    <x v="0"/>
    <s v="08301 - Landlæknir"/>
    <x v="0"/>
    <n v="39.4"/>
    <n v="101"/>
    <x v="0"/>
    <x v="0"/>
  </r>
  <r>
    <x v="0"/>
    <s v="08301 - Landlæknir"/>
    <x v="1"/>
    <n v="16.079999999999998"/>
    <n v="101"/>
    <x v="0"/>
    <x v="0"/>
  </r>
  <r>
    <x v="0"/>
    <s v="08317 - Lyfjastofnun"/>
    <x v="0"/>
    <n v="36.51"/>
    <n v="113"/>
    <x v="0"/>
    <x v="0"/>
  </r>
  <r>
    <x v="0"/>
    <s v="08317 - Lyfjastofnun"/>
    <x v="1"/>
    <n v="17.18"/>
    <n v="113"/>
    <x v="0"/>
    <x v="0"/>
  </r>
  <r>
    <x v="0"/>
    <s v="08327 - Geislavarnir ríkisins"/>
    <x v="0"/>
    <n v="3.5"/>
    <n v="150"/>
    <x v="0"/>
    <x v="0"/>
  </r>
  <r>
    <x v="0"/>
    <s v="08327 - Geislavarnir ríkisins"/>
    <x v="1"/>
    <n v="5.45"/>
    <n v="150"/>
    <x v="0"/>
    <x v="0"/>
  </r>
  <r>
    <x v="0"/>
    <s v="08329 - Fjölmenningarsetur"/>
    <x v="0"/>
    <n v="1.8"/>
    <n v="400"/>
    <x v="11"/>
    <x v="2"/>
  </r>
  <r>
    <x v="0"/>
    <s v="08329 - Fjölmenningarsetur"/>
    <x v="1"/>
    <n v="1"/>
    <n v="400"/>
    <x v="11"/>
    <x v="2"/>
  </r>
  <r>
    <x v="0"/>
    <s v="08331 - Vinnueftirlit ríkisins"/>
    <x v="1"/>
    <n v="1"/>
    <n v="300"/>
    <x v="21"/>
    <x v="4"/>
  </r>
  <r>
    <x v="0"/>
    <s v="08331 - Vinnueftirlit ríkisins"/>
    <x v="0"/>
    <n v="1"/>
    <n v="600"/>
    <x v="3"/>
    <x v="1"/>
  </r>
  <r>
    <x v="0"/>
    <s v="08331 - Vinnueftirlit ríkisins"/>
    <x v="1"/>
    <n v="5"/>
    <n v="600"/>
    <x v="3"/>
    <x v="1"/>
  </r>
  <r>
    <x v="0"/>
    <s v="08331 - Vinnueftirlit ríkisins"/>
    <x v="0"/>
    <n v="1"/>
    <n v="700"/>
    <x v="10"/>
    <x v="3"/>
  </r>
  <r>
    <x v="0"/>
    <s v="08331 - Vinnueftirlit ríkisins"/>
    <x v="1"/>
    <n v="2"/>
    <n v="700"/>
    <x v="10"/>
    <x v="3"/>
  </r>
  <r>
    <x v="0"/>
    <s v="08331 - Vinnueftirlit ríkisins"/>
    <x v="0"/>
    <n v="1"/>
    <n v="810"/>
    <x v="18"/>
    <x v="5"/>
  </r>
  <r>
    <x v="0"/>
    <s v="08331 - Vinnueftirlit ríkisins"/>
    <x v="1"/>
    <n v="4"/>
    <n v="810"/>
    <x v="18"/>
    <x v="5"/>
  </r>
  <r>
    <x v="0"/>
    <s v="08331 - Vinnueftirlit ríkisins"/>
    <x v="1"/>
    <n v="2"/>
    <n v="400"/>
    <x v="11"/>
    <x v="2"/>
  </r>
  <r>
    <x v="0"/>
    <s v="08331 - Vinnueftirlit ríkisins"/>
    <x v="0"/>
    <n v="0.75"/>
    <n v="230"/>
    <x v="20"/>
    <x v="7"/>
  </r>
  <r>
    <x v="0"/>
    <s v="08331 - Vinnueftirlit ríkisins"/>
    <x v="1"/>
    <n v="1"/>
    <n v="230"/>
    <x v="20"/>
    <x v="7"/>
  </r>
  <r>
    <x v="0"/>
    <s v="08331 - Vinnueftirlit ríkisins"/>
    <x v="0"/>
    <n v="13.75"/>
    <n v="110"/>
    <x v="0"/>
    <x v="0"/>
  </r>
  <r>
    <x v="0"/>
    <s v="08331 - Vinnueftirlit ríkisins"/>
    <x v="1"/>
    <n v="27"/>
    <n v="110"/>
    <x v="0"/>
    <x v="0"/>
  </r>
  <r>
    <x v="0"/>
    <s v="08331 - Vinnueftirlit ríkisins"/>
    <x v="0"/>
    <n v="0.5"/>
    <n v="550"/>
    <x v="8"/>
    <x v="6"/>
  </r>
  <r>
    <x v="0"/>
    <s v="08332 - Ríkissáttasemjari"/>
    <x v="0"/>
    <n v="2.5"/>
    <n v="105"/>
    <x v="0"/>
    <x v="0"/>
  </r>
  <r>
    <x v="0"/>
    <s v="08333 - Jafnréttisstofa"/>
    <x v="0"/>
    <n v="6.6"/>
    <n v="600"/>
    <x v="3"/>
    <x v="1"/>
  </r>
  <r>
    <x v="0"/>
    <s v="08334 - Umboðsmaður skuldara"/>
    <x v="0"/>
    <n v="25.39"/>
    <n v="103"/>
    <x v="0"/>
    <x v="0"/>
  </r>
  <r>
    <x v="0"/>
    <s v="08334 - Umboðsmaður skuldara"/>
    <x v="1"/>
    <n v="2.97"/>
    <n v="103"/>
    <x v="0"/>
    <x v="0"/>
  </r>
  <r>
    <x v="0"/>
    <s v="08358 - Sjúkrahúsið á Akureyri"/>
    <x v="0"/>
    <n v="364.07"/>
    <n v="600"/>
    <x v="3"/>
    <x v="1"/>
  </r>
  <r>
    <x v="0"/>
    <s v="08358 - Sjúkrahúsið á Akureyri"/>
    <x v="1"/>
    <n v="77.62"/>
    <n v="600"/>
    <x v="3"/>
    <x v="1"/>
  </r>
  <r>
    <x v="0"/>
    <s v="08358 - Sjúkrahúsið á Akureyri"/>
    <x v="0"/>
    <n v="12.2"/>
    <n v="603"/>
    <x v="3"/>
    <x v="1"/>
  </r>
  <r>
    <x v="0"/>
    <s v="08373 - Landspítali"/>
    <x v="0"/>
    <n v="46.34"/>
    <n v="210"/>
    <x v="16"/>
    <x v="0"/>
  </r>
  <r>
    <x v="0"/>
    <s v="08373 - Landspítali"/>
    <x v="1"/>
    <n v="9.65"/>
    <n v="210"/>
    <x v="16"/>
    <x v="0"/>
  </r>
  <r>
    <x v="0"/>
    <s v="08373 - Landspítali"/>
    <x v="0"/>
    <n v="110.41"/>
    <n v="200"/>
    <x v="2"/>
    <x v="0"/>
  </r>
  <r>
    <x v="0"/>
    <s v="08373 - Landspítali"/>
    <x v="1"/>
    <n v="2.85"/>
    <n v="200"/>
    <x v="2"/>
    <x v="0"/>
  </r>
  <r>
    <x v="0"/>
    <s v="08373 - Landspítali"/>
    <x v="0"/>
    <n v="1800.38"/>
    <n v="101"/>
    <x v="0"/>
    <x v="0"/>
  </r>
  <r>
    <x v="0"/>
    <s v="08373 - Landspítali"/>
    <x v="1"/>
    <n v="476.41"/>
    <n v="101"/>
    <x v="0"/>
    <x v="0"/>
  </r>
  <r>
    <x v="0"/>
    <s v="08373 - Landspítali"/>
    <x v="0"/>
    <n v="73.069999999999993"/>
    <n v="104"/>
    <x v="0"/>
    <x v="0"/>
  </r>
  <r>
    <x v="0"/>
    <s v="08373 - Landspítali"/>
    <x v="1"/>
    <n v="69.88"/>
    <n v="104"/>
    <x v="0"/>
    <x v="0"/>
  </r>
  <r>
    <x v="0"/>
    <s v="08373 - Landspítali"/>
    <x v="0"/>
    <n v="78.48"/>
    <n v="105"/>
    <x v="0"/>
    <x v="0"/>
  </r>
  <r>
    <x v="0"/>
    <s v="08373 - Landspítali"/>
    <x v="1"/>
    <n v="19.8"/>
    <n v="105"/>
    <x v="0"/>
    <x v="0"/>
  </r>
  <r>
    <x v="0"/>
    <s v="08373 - Landspítali"/>
    <x v="0"/>
    <n v="876.89"/>
    <n v="108"/>
    <x v="0"/>
    <x v="0"/>
  </r>
  <r>
    <x v="0"/>
    <s v="08373 - Landspítali"/>
    <x v="1"/>
    <n v="186.15"/>
    <n v="108"/>
    <x v="0"/>
    <x v="0"/>
  </r>
  <r>
    <x v="0"/>
    <s v="08373 - Landspítali"/>
    <x v="0"/>
    <n v="47.27"/>
    <n v="110"/>
    <x v="0"/>
    <x v="0"/>
  </r>
  <r>
    <x v="0"/>
    <s v="08373 - Landspítali"/>
    <x v="1"/>
    <n v="20.260000000000002"/>
    <n v="110"/>
    <x v="0"/>
    <x v="0"/>
  </r>
  <r>
    <x v="0"/>
    <s v="08399 - Heilbrigðismál, ýmis starfsemi"/>
    <x v="0"/>
    <n v="5"/>
    <n v="150"/>
    <x v="0"/>
    <x v="0"/>
  </r>
  <r>
    <x v="0"/>
    <s v="08399 - Heilbrigðismál, ýmis starfsemi"/>
    <x v="1"/>
    <n v="2"/>
    <n v="150"/>
    <x v="0"/>
    <x v="0"/>
  </r>
  <r>
    <x v="0"/>
    <s v="08419 - Sólvangur, Hafnarfirði"/>
    <x v="0"/>
    <n v="65.790000000000006"/>
    <n v="220"/>
    <x v="19"/>
    <x v="0"/>
  </r>
  <r>
    <x v="0"/>
    <s v="08419 - Sólvangur, Hafnarfirði"/>
    <x v="1"/>
    <n v="6.63"/>
    <n v="220"/>
    <x v="19"/>
    <x v="0"/>
  </r>
  <r>
    <x v="0"/>
    <s v="08506 - Heilsugæsla á höfuðborgarsvæðinu"/>
    <x v="0"/>
    <n v="24.08"/>
    <n v="210"/>
    <x v="16"/>
    <x v="0"/>
  </r>
  <r>
    <x v="0"/>
    <s v="08506 - Heilsugæsla á höfuðborgarsvæðinu"/>
    <x v="1"/>
    <n v="5.72"/>
    <n v="210"/>
    <x v="16"/>
    <x v="0"/>
  </r>
  <r>
    <x v="0"/>
    <s v="08506 - Heilsugæsla á höfuðborgarsvæðinu"/>
    <x v="0"/>
    <n v="69.37"/>
    <n v="220"/>
    <x v="19"/>
    <x v="0"/>
  </r>
  <r>
    <x v="0"/>
    <s v="08506 - Heilsugæsla á höfuðborgarsvæðinu"/>
    <x v="1"/>
    <n v="6.29"/>
    <n v="220"/>
    <x v="19"/>
    <x v="0"/>
  </r>
  <r>
    <x v="0"/>
    <s v="08506 - Heilsugæsla á höfuðborgarsvæðinu"/>
    <x v="0"/>
    <n v="43.9"/>
    <n v="200"/>
    <x v="2"/>
    <x v="0"/>
  </r>
  <r>
    <x v="0"/>
    <s v="08506 - Heilsugæsla á höfuðborgarsvæðinu"/>
    <x v="1"/>
    <n v="4"/>
    <n v="200"/>
    <x v="2"/>
    <x v="0"/>
  </r>
  <r>
    <x v="0"/>
    <s v="08506 - Heilsugæsla á höfuðborgarsvæðinu"/>
    <x v="0"/>
    <n v="13.23"/>
    <n v="201"/>
    <x v="2"/>
    <x v="0"/>
  </r>
  <r>
    <x v="0"/>
    <s v="08506 - Heilsugæsla á höfuðborgarsvæðinu"/>
    <x v="1"/>
    <n v="4"/>
    <n v="201"/>
    <x v="2"/>
    <x v="0"/>
  </r>
  <r>
    <x v="0"/>
    <s v="08506 - Heilsugæsla á höfuðborgarsvæðinu"/>
    <x v="0"/>
    <n v="16.690000000000001"/>
    <n v="270"/>
    <x v="26"/>
    <x v="0"/>
  </r>
  <r>
    <x v="0"/>
    <s v="08506 - Heilsugæsla á höfuðborgarsvæðinu"/>
    <x v="1"/>
    <n v="3.41"/>
    <n v="270"/>
    <x v="26"/>
    <x v="0"/>
  </r>
  <r>
    <x v="0"/>
    <s v="08506 - Heilsugæsla á höfuðborgarsvæðinu"/>
    <x v="0"/>
    <n v="30.66"/>
    <n v="104"/>
    <x v="0"/>
    <x v="0"/>
  </r>
  <r>
    <x v="0"/>
    <s v="08506 - Heilsugæsla á höfuðborgarsvæðinu"/>
    <x v="1"/>
    <n v="6.14"/>
    <n v="104"/>
    <x v="0"/>
    <x v="0"/>
  </r>
  <r>
    <x v="0"/>
    <s v="08506 - Heilsugæsla á höfuðborgarsvæðinu"/>
    <x v="0"/>
    <n v="16.059999999999999"/>
    <n v="105"/>
    <x v="0"/>
    <x v="0"/>
  </r>
  <r>
    <x v="0"/>
    <s v="08506 - Heilsugæsla á höfuðborgarsvæðinu"/>
    <x v="1"/>
    <n v="6.28"/>
    <n v="105"/>
    <x v="0"/>
    <x v="0"/>
  </r>
  <r>
    <x v="0"/>
    <s v="08506 - Heilsugæsla á höfuðborgarsvæðinu"/>
    <x v="0"/>
    <n v="16.170000000000002"/>
    <n v="107"/>
    <x v="0"/>
    <x v="0"/>
  </r>
  <r>
    <x v="0"/>
    <s v="08506 - Heilsugæsla á höfuðborgarsvæðinu"/>
    <x v="1"/>
    <n v="2"/>
    <n v="107"/>
    <x v="0"/>
    <x v="0"/>
  </r>
  <r>
    <x v="0"/>
    <s v="08506 - Heilsugæsla á höfuðborgarsvæðinu"/>
    <x v="0"/>
    <n v="62.97"/>
    <n v="109"/>
    <x v="0"/>
    <x v="0"/>
  </r>
  <r>
    <x v="0"/>
    <s v="08506 - Heilsugæsla á höfuðborgarsvæðinu"/>
    <x v="1"/>
    <n v="24.45"/>
    <n v="109"/>
    <x v="0"/>
    <x v="0"/>
  </r>
  <r>
    <x v="0"/>
    <s v="08506 - Heilsugæsla á höfuðborgarsvæðinu"/>
    <x v="0"/>
    <n v="25.16"/>
    <n v="110"/>
    <x v="0"/>
    <x v="0"/>
  </r>
  <r>
    <x v="0"/>
    <s v="08506 - Heilsugæsla á höfuðborgarsvæðinu"/>
    <x v="1"/>
    <n v="4.2"/>
    <n v="110"/>
    <x v="0"/>
    <x v="0"/>
  </r>
  <r>
    <x v="0"/>
    <s v="08506 - Heilsugæsla á höfuðborgarsvæðinu"/>
    <x v="0"/>
    <n v="15.54"/>
    <n v="111"/>
    <x v="0"/>
    <x v="0"/>
  </r>
  <r>
    <x v="0"/>
    <s v="08506 - Heilsugæsla á höfuðborgarsvæðinu"/>
    <x v="1"/>
    <n v="4"/>
    <n v="111"/>
    <x v="0"/>
    <x v="0"/>
  </r>
  <r>
    <x v="0"/>
    <s v="08506 - Heilsugæsla á höfuðborgarsvæðinu"/>
    <x v="0"/>
    <n v="22.52"/>
    <n v="112"/>
    <x v="0"/>
    <x v="0"/>
  </r>
  <r>
    <x v="0"/>
    <s v="08506 - Heilsugæsla á höfuðborgarsvæðinu"/>
    <x v="1"/>
    <n v="5.8"/>
    <n v="112"/>
    <x v="0"/>
    <x v="0"/>
  </r>
  <r>
    <x v="0"/>
    <s v="08506 - Heilsugæsla á höfuðborgarsvæðinu"/>
    <x v="0"/>
    <n v="17.100000000000001"/>
    <n v="170"/>
    <x v="52"/>
    <x v="0"/>
  </r>
  <r>
    <x v="0"/>
    <s v="08506 - Heilsugæsla á höfuðborgarsvæðinu"/>
    <x v="1"/>
    <n v="7.21"/>
    <n v="170"/>
    <x v="52"/>
    <x v="0"/>
  </r>
  <r>
    <x v="0"/>
    <s v="08716 - Heilbrigðisstofnun Vesturlands"/>
    <x v="0"/>
    <n v="113.72"/>
    <n v="300"/>
    <x v="21"/>
    <x v="4"/>
  </r>
  <r>
    <x v="0"/>
    <s v="08716 - Heilbrigðisstofnun Vesturlands"/>
    <x v="1"/>
    <n v="30.31"/>
    <n v="300"/>
    <x v="21"/>
    <x v="4"/>
  </r>
  <r>
    <x v="0"/>
    <s v="08716 - Heilbrigðisstofnun Vesturlands"/>
    <x v="0"/>
    <n v="9.0399999999999991"/>
    <n v="310"/>
    <x v="17"/>
    <x v="4"/>
  </r>
  <r>
    <x v="0"/>
    <s v="08716 - Heilbrigðisstofnun Vesturlands"/>
    <x v="1"/>
    <n v="3.02"/>
    <n v="310"/>
    <x v="17"/>
    <x v="4"/>
  </r>
  <r>
    <x v="0"/>
    <s v="08716 - Heilbrigðisstofnun Vesturlands"/>
    <x v="0"/>
    <n v="2.25"/>
    <n v="370"/>
    <x v="36"/>
    <x v="4"/>
  </r>
  <r>
    <x v="0"/>
    <s v="08716 - Heilbrigðisstofnun Vesturlands"/>
    <x v="1"/>
    <n v="1"/>
    <n v="370"/>
    <x v="36"/>
    <x v="4"/>
  </r>
  <r>
    <x v="0"/>
    <s v="08716 - Heilbrigðisstofnun Vesturlands"/>
    <x v="0"/>
    <n v="2.62"/>
    <n v="350"/>
    <x v="25"/>
    <x v="4"/>
  </r>
  <r>
    <x v="0"/>
    <s v="08716 - Heilbrigðisstofnun Vesturlands"/>
    <x v="1"/>
    <n v="2"/>
    <n v="350"/>
    <x v="25"/>
    <x v="4"/>
  </r>
  <r>
    <x v="0"/>
    <s v="08716 - Heilbrigðisstofnun Vesturlands"/>
    <x v="0"/>
    <n v="26.07"/>
    <n v="530"/>
    <x v="31"/>
    <x v="6"/>
  </r>
  <r>
    <x v="0"/>
    <s v="08716 - Heilbrigðisstofnun Vesturlands"/>
    <x v="1"/>
    <n v="6.04"/>
    <n v="530"/>
    <x v="31"/>
    <x v="6"/>
  </r>
  <r>
    <x v="0"/>
    <s v="08716 - Heilbrigðisstofnun Vesturlands"/>
    <x v="0"/>
    <n v="3.92"/>
    <n v="355"/>
    <x v="30"/>
    <x v="4"/>
  </r>
  <r>
    <x v="0"/>
    <s v="08716 - Heilbrigðisstofnun Vesturlands"/>
    <x v="1"/>
    <n v="1.75"/>
    <n v="355"/>
    <x v="30"/>
    <x v="4"/>
  </r>
  <r>
    <x v="0"/>
    <s v="08716 - Heilbrigðisstofnun Vesturlands"/>
    <x v="0"/>
    <n v="12.41"/>
    <n v="510"/>
    <x v="38"/>
    <x v="2"/>
  </r>
  <r>
    <x v="0"/>
    <s v="08716 - Heilbrigðisstofnun Vesturlands"/>
    <x v="1"/>
    <n v="2.87"/>
    <n v="510"/>
    <x v="38"/>
    <x v="2"/>
  </r>
  <r>
    <x v="0"/>
    <s v="08716 - Heilbrigðisstofnun Vesturlands"/>
    <x v="0"/>
    <n v="26.49"/>
    <n v="340"/>
    <x v="6"/>
    <x v="4"/>
  </r>
  <r>
    <x v="0"/>
    <s v="08716 - Heilbrigðisstofnun Vesturlands"/>
    <x v="1"/>
    <n v="5.19"/>
    <n v="340"/>
    <x v="6"/>
    <x v="4"/>
  </r>
  <r>
    <x v="0"/>
    <s v="08726 - Heilbrigðisstofnun Vestfjarða"/>
    <x v="0"/>
    <n v="15.58"/>
    <n v="415"/>
    <x v="4"/>
    <x v="2"/>
  </r>
  <r>
    <x v="0"/>
    <s v="08726 - Heilbrigðisstofnun Vestfjarða"/>
    <x v="1"/>
    <n v="1.4"/>
    <n v="415"/>
    <x v="4"/>
    <x v="2"/>
  </r>
  <r>
    <x v="0"/>
    <s v="08726 - Heilbrigðisstofnun Vestfjarða"/>
    <x v="0"/>
    <n v="83.35"/>
    <n v="400"/>
    <x v="11"/>
    <x v="2"/>
  </r>
  <r>
    <x v="0"/>
    <s v="08726 - Heilbrigðisstofnun Vestfjarða"/>
    <x v="1"/>
    <n v="13.97"/>
    <n v="400"/>
    <x v="11"/>
    <x v="2"/>
  </r>
  <r>
    <x v="0"/>
    <s v="08726 - Heilbrigðisstofnun Vestfjarða"/>
    <x v="0"/>
    <n v="7.35"/>
    <n v="470"/>
    <x v="11"/>
    <x v="2"/>
  </r>
  <r>
    <x v="0"/>
    <s v="08726 - Heilbrigðisstofnun Vestfjarða"/>
    <x v="0"/>
    <n v="18.579999999999998"/>
    <n v="450"/>
    <x v="37"/>
    <x v="2"/>
  </r>
  <r>
    <x v="0"/>
    <s v="08726 - Heilbrigðisstofnun Vestfjarða"/>
    <x v="1"/>
    <n v="2.4"/>
    <n v="450"/>
    <x v="37"/>
    <x v="2"/>
  </r>
  <r>
    <x v="0"/>
    <s v="08757 - Heilbrigðisstofnun Norðurlands"/>
    <x v="0"/>
    <n v="49.54"/>
    <n v="600"/>
    <x v="3"/>
    <x v="1"/>
  </r>
  <r>
    <x v="0"/>
    <s v="08757 - Heilbrigðisstofnun Norðurlands"/>
    <x v="1"/>
    <n v="9.8699999999999992"/>
    <n v="600"/>
    <x v="3"/>
    <x v="1"/>
  </r>
  <r>
    <x v="0"/>
    <s v="08757 - Heilbrigðisstofnun Norðurlands"/>
    <x v="0"/>
    <n v="33.82"/>
    <n v="540"/>
    <x v="32"/>
    <x v="6"/>
  </r>
  <r>
    <x v="0"/>
    <s v="08757 - Heilbrigðisstofnun Norðurlands"/>
    <x v="1"/>
    <n v="5.29"/>
    <n v="540"/>
    <x v="32"/>
    <x v="6"/>
  </r>
  <r>
    <x v="0"/>
    <s v="08757 - Heilbrigðisstofnun Norðurlands"/>
    <x v="0"/>
    <n v="5.89"/>
    <n v="620"/>
    <x v="43"/>
    <x v="1"/>
  </r>
  <r>
    <x v="0"/>
    <s v="08757 - Heilbrigðisstofnun Norðurlands"/>
    <x v="1"/>
    <n v="3.06"/>
    <n v="620"/>
    <x v="43"/>
    <x v="1"/>
  </r>
  <r>
    <x v="0"/>
    <s v="08757 - Heilbrigðisstofnun Norðurlands"/>
    <x v="0"/>
    <n v="31.22"/>
    <n v="580"/>
    <x v="1"/>
    <x v="1"/>
  </r>
  <r>
    <x v="0"/>
    <s v="08757 - Heilbrigðisstofnun Norðurlands"/>
    <x v="1"/>
    <n v="9.0500000000000007"/>
    <n v="580"/>
    <x v="1"/>
    <x v="1"/>
  </r>
  <r>
    <x v="0"/>
    <s v="08757 - Heilbrigðisstofnun Norðurlands"/>
    <x v="0"/>
    <n v="0.67"/>
    <n v="610"/>
    <x v="45"/>
    <x v="1"/>
  </r>
  <r>
    <x v="0"/>
    <s v="08757 - Heilbrigðisstofnun Norðurlands"/>
    <x v="0"/>
    <n v="89.82"/>
    <n v="640"/>
    <x v="12"/>
    <x v="1"/>
  </r>
  <r>
    <x v="0"/>
    <s v="08757 - Heilbrigðisstofnun Norðurlands"/>
    <x v="1"/>
    <n v="12.12"/>
    <n v="640"/>
    <x v="12"/>
    <x v="1"/>
  </r>
  <r>
    <x v="0"/>
    <s v="08757 - Heilbrigðisstofnun Norðurlands"/>
    <x v="0"/>
    <n v="85.88"/>
    <n v="550"/>
    <x v="8"/>
    <x v="6"/>
  </r>
  <r>
    <x v="0"/>
    <s v="08757 - Heilbrigðisstofnun Norðurlands"/>
    <x v="1"/>
    <n v="6.14"/>
    <n v="550"/>
    <x v="8"/>
    <x v="6"/>
  </r>
  <r>
    <x v="0"/>
    <s v="08777 - Heilbrigðisstofnun Austurlands"/>
    <x v="0"/>
    <n v="2.71"/>
    <n v="765"/>
    <x v="5"/>
    <x v="3"/>
  </r>
  <r>
    <x v="0"/>
    <s v="08777 - Heilbrigðisstofnun Austurlands"/>
    <x v="1"/>
    <n v="0.76"/>
    <n v="765"/>
    <x v="5"/>
    <x v="3"/>
  </r>
  <r>
    <x v="0"/>
    <s v="08777 - Heilbrigðisstofnun Austurlands"/>
    <x v="0"/>
    <n v="13.84"/>
    <n v="730"/>
    <x v="23"/>
    <x v="3"/>
  </r>
  <r>
    <x v="0"/>
    <s v="08777 - Heilbrigðisstofnun Austurlands"/>
    <x v="1"/>
    <n v="10.96"/>
    <n v="730"/>
    <x v="23"/>
    <x v="3"/>
  </r>
  <r>
    <x v="0"/>
    <s v="08777 - Heilbrigðisstofnun Austurlands"/>
    <x v="0"/>
    <n v="9.59"/>
    <n v="735"/>
    <x v="23"/>
    <x v="3"/>
  </r>
  <r>
    <x v="0"/>
    <s v="08777 - Heilbrigðisstofnun Austurlands"/>
    <x v="1"/>
    <n v="2.7"/>
    <n v="735"/>
    <x v="23"/>
    <x v="3"/>
  </r>
  <r>
    <x v="0"/>
    <s v="08777 - Heilbrigðisstofnun Austurlands"/>
    <x v="0"/>
    <n v="70.16"/>
    <n v="740"/>
    <x v="23"/>
    <x v="3"/>
  </r>
  <r>
    <x v="0"/>
    <s v="08777 - Heilbrigðisstofnun Austurlands"/>
    <x v="1"/>
    <n v="6.59"/>
    <n v="740"/>
    <x v="23"/>
    <x v="3"/>
  </r>
  <r>
    <x v="0"/>
    <s v="08777 - Heilbrigðisstofnun Austurlands"/>
    <x v="0"/>
    <n v="66.680000000000007"/>
    <n v="700"/>
    <x v="10"/>
    <x v="3"/>
  </r>
  <r>
    <x v="0"/>
    <s v="08777 - Heilbrigðisstofnun Austurlands"/>
    <x v="1"/>
    <n v="5.22"/>
    <n v="700"/>
    <x v="10"/>
    <x v="3"/>
  </r>
  <r>
    <x v="0"/>
    <s v="08777 - Heilbrigðisstofnun Austurlands"/>
    <x v="0"/>
    <n v="27.01"/>
    <n v="710"/>
    <x v="27"/>
    <x v="3"/>
  </r>
  <r>
    <x v="0"/>
    <s v="08777 - Heilbrigðisstofnun Austurlands"/>
    <x v="1"/>
    <n v="2.8"/>
    <n v="710"/>
    <x v="27"/>
    <x v="3"/>
  </r>
  <r>
    <x v="0"/>
    <s v="08777 - Heilbrigðisstofnun Austurlands"/>
    <x v="0"/>
    <n v="1.84"/>
    <n v="690"/>
    <x v="33"/>
    <x v="3"/>
  </r>
  <r>
    <x v="0"/>
    <s v="08777 - Heilbrigðisstofnun Austurlands"/>
    <x v="1"/>
    <n v="1"/>
    <n v="690"/>
    <x v="33"/>
    <x v="3"/>
  </r>
  <r>
    <x v="0"/>
    <s v="08787 - Heilbrigðisstofnun Suðurlands"/>
    <x v="0"/>
    <n v="5.33"/>
    <s v="801b"/>
    <x v="9"/>
    <x v="5"/>
  </r>
  <r>
    <x v="0"/>
    <s v="08787 - Heilbrigðisstofnun Suðurlands"/>
    <x v="1"/>
    <n v="2"/>
    <s v="801b"/>
    <x v="9"/>
    <x v="5"/>
  </r>
  <r>
    <x v="0"/>
    <s v="08787 - Heilbrigðisstofnun Suðurlands"/>
    <x v="0"/>
    <n v="4.12"/>
    <n v="810"/>
    <x v="18"/>
    <x v="5"/>
  </r>
  <r>
    <x v="0"/>
    <s v="08787 - Heilbrigðisstofnun Suðurlands"/>
    <x v="1"/>
    <n v="1.6"/>
    <n v="810"/>
    <x v="18"/>
    <x v="5"/>
  </r>
  <r>
    <x v="0"/>
    <s v="08787 - Heilbrigðisstofnun Suðurlands"/>
    <x v="0"/>
    <n v="1.9"/>
    <n v="870"/>
    <x v="39"/>
    <x v="5"/>
  </r>
  <r>
    <x v="0"/>
    <s v="08787 - Heilbrigðisstofnun Suðurlands"/>
    <x v="1"/>
    <n v="1.2"/>
    <n v="870"/>
    <x v="39"/>
    <x v="5"/>
  </r>
  <r>
    <x v="0"/>
    <s v="08787 - Heilbrigðisstofnun Suðurlands"/>
    <x v="0"/>
    <n v="7"/>
    <n v="860"/>
    <x v="34"/>
    <x v="5"/>
  </r>
  <r>
    <x v="0"/>
    <s v="08787 - Heilbrigðisstofnun Suðurlands"/>
    <x v="1"/>
    <n v="3.15"/>
    <n v="860"/>
    <x v="34"/>
    <x v="5"/>
  </r>
  <r>
    <x v="0"/>
    <s v="08787 - Heilbrigðisstofnun Suðurlands"/>
    <x v="0"/>
    <n v="2"/>
    <n v="880"/>
    <x v="35"/>
    <x v="5"/>
  </r>
  <r>
    <x v="0"/>
    <s v="08787 - Heilbrigðisstofnun Suðurlands"/>
    <x v="1"/>
    <n v="0.7"/>
    <n v="880"/>
    <x v="35"/>
    <x v="5"/>
  </r>
  <r>
    <x v="0"/>
    <s v="08787 - Heilbrigðisstofnun Suðurlands"/>
    <x v="0"/>
    <n v="152"/>
    <n v="800"/>
    <x v="7"/>
    <x v="5"/>
  </r>
  <r>
    <x v="0"/>
    <s v="08787 - Heilbrigðisstofnun Suðurlands"/>
    <x v="1"/>
    <n v="32.950000000000003"/>
    <n v="800"/>
    <x v="7"/>
    <x v="5"/>
  </r>
  <r>
    <x v="0"/>
    <s v="08787 - Heilbrigðisstofnun Suðurlands"/>
    <x v="0"/>
    <n v="2.69"/>
    <n v="825"/>
    <x v="7"/>
    <x v="5"/>
  </r>
  <r>
    <x v="0"/>
    <s v="08787 - Heilbrigðisstofnun Suðurlands"/>
    <x v="1"/>
    <n v="1"/>
    <n v="825"/>
    <x v="7"/>
    <x v="5"/>
  </r>
  <r>
    <x v="0"/>
    <s v="08787 - Heilbrigðisstofnun Suðurlands"/>
    <x v="0"/>
    <n v="1.4"/>
    <n v="815"/>
    <x v="56"/>
    <x v="5"/>
  </r>
  <r>
    <x v="0"/>
    <s v="08787 - Heilbrigðisstofnun Suðurlands"/>
    <x v="1"/>
    <n v="0"/>
    <n v="815"/>
    <x v="56"/>
    <x v="5"/>
  </r>
  <r>
    <x v="0"/>
    <s v="08787 - Heilbrigðisstofnun Suðurlands"/>
    <x v="0"/>
    <n v="52.94"/>
    <n v="900"/>
    <x v="22"/>
    <x v="5"/>
  </r>
  <r>
    <x v="0"/>
    <s v="08787 - Heilbrigðisstofnun Suðurlands"/>
    <x v="1"/>
    <n v="4.57"/>
    <n v="900"/>
    <x v="22"/>
    <x v="5"/>
  </r>
  <r>
    <x v="0"/>
    <s v="08791 - Heilbrigðisstofnun Suðurnesja"/>
    <x v="0"/>
    <n v="25.6"/>
    <n v="240"/>
    <x v="29"/>
    <x v="7"/>
  </r>
  <r>
    <x v="0"/>
    <s v="08791 - Heilbrigðisstofnun Suðurnesja"/>
    <x v="1"/>
    <n v="1.3"/>
    <n v="240"/>
    <x v="29"/>
    <x v="7"/>
  </r>
  <r>
    <x v="0"/>
    <s v="08791 - Heilbrigðisstofnun Suðurnesja"/>
    <x v="0"/>
    <n v="125.4"/>
    <n v="230"/>
    <x v="20"/>
    <x v="7"/>
  </r>
  <r>
    <x v="0"/>
    <s v="08791 - Heilbrigðisstofnun Suðurnesja"/>
    <x v="1"/>
    <n v="24.6"/>
    <n v="230"/>
    <x v="20"/>
    <x v="7"/>
  </r>
  <r>
    <x v="0"/>
    <s v="08801 - Greiningar- og ráðgjafarstöð ríkisins"/>
    <x v="0"/>
    <n v="42.89"/>
    <n v="200"/>
    <x v="2"/>
    <x v="0"/>
  </r>
  <r>
    <x v="0"/>
    <s v="08801 - Greiningar- og ráðgjafarstöð ríkisins"/>
    <x v="1"/>
    <n v="5.78"/>
    <n v="200"/>
    <x v="2"/>
    <x v="0"/>
  </r>
  <r>
    <x v="0"/>
    <s v="08805 - Þjónustu- og þekkingarmiðstöð fyrir blinda og sjónskerta"/>
    <x v="0"/>
    <n v="19.18"/>
    <n v="105"/>
    <x v="0"/>
    <x v="0"/>
  </r>
  <r>
    <x v="0"/>
    <s v="08805 - Þjónustu- og þekkingarmiðstöð fyrir blinda og sjónskerta"/>
    <x v="1"/>
    <n v="3.5"/>
    <n v="105"/>
    <x v="0"/>
    <x v="0"/>
  </r>
  <r>
    <x v="0"/>
    <s v="08807 - Heyrnar- og talmeinastöð Íslands"/>
    <x v="0"/>
    <n v="15.69"/>
    <n v="105"/>
    <x v="0"/>
    <x v="0"/>
  </r>
  <r>
    <x v="0"/>
    <s v="08807 - Heyrnar- og talmeinastöð Íslands"/>
    <x v="1"/>
    <n v="3.03"/>
    <n v="105"/>
    <x v="0"/>
    <x v="0"/>
  </r>
  <r>
    <x v="0"/>
    <s v="08809 - Málefni fatlaðra"/>
    <x v="0"/>
    <n v="6.95"/>
    <n v="150"/>
    <x v="0"/>
    <x v="0"/>
  </r>
  <r>
    <x v="0"/>
    <s v="08809 - Málefni fatlaðra"/>
    <x v="1"/>
    <n v="2.5"/>
    <n v="150"/>
    <x v="0"/>
    <x v="0"/>
  </r>
  <r>
    <x v="0"/>
    <s v="08821 - Barnaverndarstofa"/>
    <x v="0"/>
    <n v="2.4"/>
    <n v="851"/>
    <x v="50"/>
    <x v="5"/>
  </r>
  <r>
    <x v="0"/>
    <s v="08821 - Barnaverndarstofa"/>
    <x v="1"/>
    <n v="11.42"/>
    <n v="851"/>
    <x v="50"/>
    <x v="5"/>
  </r>
  <r>
    <x v="0"/>
    <s v="08821 - Barnaverndarstofa"/>
    <x v="0"/>
    <n v="7"/>
    <n v="104"/>
    <x v="0"/>
    <x v="0"/>
  </r>
  <r>
    <x v="0"/>
    <s v="08821 - Barnaverndarstofa"/>
    <x v="1"/>
    <n v="0.4"/>
    <n v="104"/>
    <x v="0"/>
    <x v="0"/>
  </r>
  <r>
    <x v="0"/>
    <s v="08821 - Barnaverndarstofa"/>
    <x v="0"/>
    <n v="21.2"/>
    <n v="105"/>
    <x v="0"/>
    <x v="0"/>
  </r>
  <r>
    <x v="0"/>
    <s v="08821 - Barnaverndarstofa"/>
    <x v="1"/>
    <n v="6"/>
    <n v="105"/>
    <x v="0"/>
    <x v="0"/>
  </r>
  <r>
    <x v="0"/>
    <s v="08821 - Barnaverndarstofa"/>
    <x v="0"/>
    <n v="9.01"/>
    <n v="112"/>
    <x v="0"/>
    <x v="0"/>
  </r>
  <r>
    <x v="0"/>
    <s v="08821 - Barnaverndarstofa"/>
    <x v="1"/>
    <n v="20.78"/>
    <n v="112"/>
    <x v="0"/>
    <x v="0"/>
  </r>
  <r>
    <x v="0"/>
    <s v="08841 - Vinnumálastofnun"/>
    <x v="0"/>
    <n v="3"/>
    <n v="300"/>
    <x v="21"/>
    <x v="4"/>
  </r>
  <r>
    <x v="0"/>
    <s v="08841 - Vinnumálastofnun"/>
    <x v="0"/>
    <n v="4"/>
    <n v="600"/>
    <x v="3"/>
    <x v="1"/>
  </r>
  <r>
    <x v="0"/>
    <s v="08841 - Vinnumálastofnun"/>
    <x v="1"/>
    <n v="1.5"/>
    <n v="600"/>
    <x v="3"/>
    <x v="1"/>
  </r>
  <r>
    <x v="0"/>
    <s v="08841 - Vinnumálastofnun"/>
    <x v="0"/>
    <n v="0.75"/>
    <n v="700"/>
    <x v="10"/>
    <x v="3"/>
  </r>
  <r>
    <x v="0"/>
    <s v="08841 - Vinnumálastofnun"/>
    <x v="1"/>
    <n v="1"/>
    <n v="700"/>
    <x v="10"/>
    <x v="3"/>
  </r>
  <r>
    <x v="0"/>
    <s v="08841 - Vinnumálastofnun"/>
    <x v="0"/>
    <n v="9"/>
    <n v="530"/>
    <x v="31"/>
    <x v="6"/>
  </r>
  <r>
    <x v="0"/>
    <s v="08841 - Vinnumálastofnun"/>
    <x v="1"/>
    <n v="3"/>
    <n v="530"/>
    <x v="31"/>
    <x v="6"/>
  </r>
  <r>
    <x v="0"/>
    <s v="08841 - Vinnumálastofnun"/>
    <x v="0"/>
    <n v="1"/>
    <n v="400"/>
    <x v="11"/>
    <x v="2"/>
  </r>
  <r>
    <x v="0"/>
    <s v="08841 - Vinnumálastofnun"/>
    <x v="1"/>
    <n v="1"/>
    <n v="400"/>
    <x v="11"/>
    <x v="2"/>
  </r>
  <r>
    <x v="0"/>
    <s v="08841 - Vinnumálastofnun"/>
    <x v="0"/>
    <n v="5.6"/>
    <n v="230"/>
    <x v="20"/>
    <x v="7"/>
  </r>
  <r>
    <x v="0"/>
    <s v="08841 - Vinnumálastofnun"/>
    <x v="0"/>
    <n v="47.75"/>
    <n v="103"/>
    <x v="0"/>
    <x v="0"/>
  </r>
  <r>
    <x v="0"/>
    <s v="08841 - Vinnumálastofnun"/>
    <x v="1"/>
    <n v="21.35"/>
    <n v="103"/>
    <x v="0"/>
    <x v="0"/>
  </r>
  <r>
    <x v="0"/>
    <s v="08841 - Vinnumálastofnun"/>
    <x v="0"/>
    <n v="5"/>
    <n v="800"/>
    <x v="7"/>
    <x v="5"/>
  </r>
  <r>
    <x v="0"/>
    <s v="08841 - Vinnumálastofnun"/>
    <x v="0"/>
    <n v="13.62"/>
    <n v="545"/>
    <x v="15"/>
    <x v="6"/>
  </r>
  <r>
    <x v="0"/>
    <s v="08841 - Vinnumálastofnun"/>
    <x v="1"/>
    <n v="3.82"/>
    <n v="545"/>
    <x v="15"/>
    <x v="6"/>
  </r>
  <r>
    <x v="0"/>
    <s v="08851 - Atvinnuleysistryggingasjóður"/>
    <x v="0"/>
    <n v="1"/>
    <n v="540"/>
    <x v="32"/>
    <x v="6"/>
  </r>
  <r>
    <x v="0"/>
    <s v="09101 - Fjármála- og efnahagsráðuneyti, aðalskrifstofa"/>
    <x v="0"/>
    <n v="37.89"/>
    <n v="150"/>
    <x v="0"/>
    <x v="0"/>
  </r>
  <r>
    <x v="0"/>
    <s v="09101 - Fjármála- og efnahagsráðuneyti, aðalskrifstofa"/>
    <x v="1"/>
    <n v="33.94"/>
    <n v="150"/>
    <x v="0"/>
    <x v="0"/>
  </r>
  <r>
    <x v="0"/>
    <s v="09103 - Fjársýsla ríkisins"/>
    <x v="0"/>
    <n v="47.16"/>
    <n v="150"/>
    <x v="0"/>
    <x v="0"/>
  </r>
  <r>
    <x v="0"/>
    <s v="09103 - Fjársýsla ríkisins"/>
    <x v="1"/>
    <n v="31.68"/>
    <n v="150"/>
    <x v="0"/>
    <x v="0"/>
  </r>
  <r>
    <x v="0"/>
    <s v="09210 - Ríkisskattstjóri"/>
    <x v="0"/>
    <n v="5.75"/>
    <n v="300"/>
    <x v="21"/>
    <x v="4"/>
  </r>
  <r>
    <x v="0"/>
    <s v="09210 - Ríkisskattstjóri"/>
    <x v="1"/>
    <n v="3"/>
    <n v="300"/>
    <x v="21"/>
    <x v="4"/>
  </r>
  <r>
    <x v="0"/>
    <s v="09210 - Ríkisskattstjóri"/>
    <x v="0"/>
    <n v="9.9"/>
    <n v="600"/>
    <x v="3"/>
    <x v="1"/>
  </r>
  <r>
    <x v="0"/>
    <s v="09210 - Ríkisskattstjóri"/>
    <x v="1"/>
    <n v="2.8"/>
    <n v="600"/>
    <x v="3"/>
    <x v="1"/>
  </r>
  <r>
    <x v="0"/>
    <s v="09210 - Ríkisskattstjóri"/>
    <x v="0"/>
    <n v="2.95"/>
    <n v="580"/>
    <x v="1"/>
    <x v="1"/>
  </r>
  <r>
    <x v="0"/>
    <s v="09210 - Ríkisskattstjóri"/>
    <x v="1"/>
    <n v="1"/>
    <n v="580"/>
    <x v="1"/>
    <x v="1"/>
  </r>
  <r>
    <x v="0"/>
    <s v="09210 - Ríkisskattstjóri"/>
    <x v="0"/>
    <n v="3"/>
    <n v="700"/>
    <x v="10"/>
    <x v="3"/>
  </r>
  <r>
    <x v="0"/>
    <s v="09210 - Ríkisskattstjóri"/>
    <x v="1"/>
    <n v="3"/>
    <n v="700"/>
    <x v="10"/>
    <x v="3"/>
  </r>
  <r>
    <x v="0"/>
    <s v="09210 - Ríkisskattstjóri"/>
    <x v="0"/>
    <n v="11.1"/>
    <n v="220"/>
    <x v="19"/>
    <x v="0"/>
  </r>
  <r>
    <x v="0"/>
    <s v="09210 - Ríkisskattstjóri"/>
    <x v="1"/>
    <n v="9"/>
    <n v="220"/>
    <x v="19"/>
    <x v="0"/>
  </r>
  <r>
    <x v="0"/>
    <s v="09210 - Ríkisskattstjóri"/>
    <x v="0"/>
    <n v="5"/>
    <n v="400"/>
    <x v="11"/>
    <x v="2"/>
  </r>
  <r>
    <x v="0"/>
    <s v="09210 - Ríkisskattstjóri"/>
    <x v="0"/>
    <n v="8.75"/>
    <n v="850"/>
    <x v="50"/>
    <x v="5"/>
  </r>
  <r>
    <x v="0"/>
    <s v="09210 - Ríkisskattstjóri"/>
    <x v="1"/>
    <n v="1"/>
    <n v="850"/>
    <x v="50"/>
    <x v="5"/>
  </r>
  <r>
    <x v="0"/>
    <s v="09210 - Ríkisskattstjóri"/>
    <x v="0"/>
    <n v="84.25"/>
    <n v="150"/>
    <x v="0"/>
    <x v="0"/>
  </r>
  <r>
    <x v="0"/>
    <s v="09210 - Ríkisskattstjóri"/>
    <x v="1"/>
    <n v="65.67"/>
    <n v="150"/>
    <x v="0"/>
    <x v="0"/>
  </r>
  <r>
    <x v="0"/>
    <s v="09210 - Ríkisskattstjóri"/>
    <x v="0"/>
    <n v="2.9"/>
    <n v="900"/>
    <x v="22"/>
    <x v="5"/>
  </r>
  <r>
    <x v="0"/>
    <s v="09210 - Ríkisskattstjóri"/>
    <x v="1"/>
    <n v="1"/>
    <n v="900"/>
    <x v="22"/>
    <x v="5"/>
  </r>
  <r>
    <x v="0"/>
    <s v="09214 - Yfirskattanefnd"/>
    <x v="0"/>
    <n v="3.6"/>
    <n v="105"/>
    <x v="0"/>
    <x v="0"/>
  </r>
  <r>
    <x v="0"/>
    <s v="09214 - Yfirskattanefnd"/>
    <x v="1"/>
    <n v="9.2799999999999994"/>
    <n v="105"/>
    <x v="0"/>
    <x v="0"/>
  </r>
  <r>
    <x v="0"/>
    <s v="09215 - Skattrannsóknarstjóri ríkisins"/>
    <x v="0"/>
    <n v="16"/>
    <n v="150"/>
    <x v="0"/>
    <x v="0"/>
  </r>
  <r>
    <x v="0"/>
    <s v="09215 - Skattrannsóknarstjóri ríkisins"/>
    <x v="1"/>
    <n v="9"/>
    <n v="150"/>
    <x v="0"/>
    <x v="0"/>
  </r>
  <r>
    <x v="0"/>
    <s v="09262 - Tollstjórinn"/>
    <x v="0"/>
    <n v="0"/>
    <n v="600"/>
    <x v="3"/>
    <x v="1"/>
  </r>
  <r>
    <x v="0"/>
    <s v="09262 - Tollstjórinn"/>
    <x v="1"/>
    <n v="2"/>
    <n v="600"/>
    <x v="3"/>
    <x v="1"/>
  </r>
  <r>
    <x v="0"/>
    <s v="09262 - Tollstjórinn"/>
    <x v="0"/>
    <n v="1"/>
    <n v="735"/>
    <x v="23"/>
    <x v="3"/>
  </r>
  <r>
    <x v="0"/>
    <s v="09262 - Tollstjórinn"/>
    <x v="1"/>
    <n v="1"/>
    <n v="735"/>
    <x v="23"/>
    <x v="3"/>
  </r>
  <r>
    <x v="0"/>
    <s v="09262 - Tollstjórinn"/>
    <x v="0"/>
    <n v="0"/>
    <n v="400"/>
    <x v="11"/>
    <x v="2"/>
  </r>
  <r>
    <x v="0"/>
    <s v="09262 - Tollstjórinn"/>
    <x v="1"/>
    <n v="1"/>
    <n v="400"/>
    <x v="11"/>
    <x v="2"/>
  </r>
  <r>
    <x v="0"/>
    <s v="09262 - Tollstjórinn"/>
    <x v="0"/>
    <n v="10"/>
    <n v="235"/>
    <x v="20"/>
    <x v="7"/>
  </r>
  <r>
    <x v="0"/>
    <s v="09262 - Tollstjórinn"/>
    <x v="1"/>
    <n v="32"/>
    <n v="235"/>
    <x v="20"/>
    <x v="7"/>
  </r>
  <r>
    <x v="0"/>
    <s v="09262 - Tollstjórinn"/>
    <x v="0"/>
    <n v="101"/>
    <n v="101"/>
    <x v="0"/>
    <x v="0"/>
  </r>
  <r>
    <x v="0"/>
    <s v="09262 - Tollstjórinn"/>
    <x v="1"/>
    <n v="71"/>
    <n v="101"/>
    <x v="0"/>
    <x v="0"/>
  </r>
  <r>
    <x v="0"/>
    <s v="09262 - Tollstjórinn"/>
    <x v="0"/>
    <n v="0"/>
    <n v="710"/>
    <x v="27"/>
    <x v="3"/>
  </r>
  <r>
    <x v="0"/>
    <s v="09262 - Tollstjórinn"/>
    <x v="1"/>
    <n v="2"/>
    <n v="710"/>
    <x v="27"/>
    <x v="3"/>
  </r>
  <r>
    <x v="0"/>
    <s v="09262 - Tollstjórinn"/>
    <x v="0"/>
    <n v="0"/>
    <n v="800"/>
    <x v="7"/>
    <x v="5"/>
  </r>
  <r>
    <x v="0"/>
    <s v="09262 - Tollstjórinn"/>
    <x v="1"/>
    <n v="1"/>
    <n v="800"/>
    <x v="7"/>
    <x v="5"/>
  </r>
  <r>
    <x v="0"/>
    <s v="09262 - Tollstjórinn"/>
    <x v="0"/>
    <n v="0"/>
    <n v="900"/>
    <x v="22"/>
    <x v="5"/>
  </r>
  <r>
    <x v="0"/>
    <s v="09262 - Tollstjórinn"/>
    <x v="1"/>
    <n v="1"/>
    <n v="900"/>
    <x v="22"/>
    <x v="5"/>
  </r>
  <r>
    <x v="0"/>
    <s v="09381 - Lífeyrisskuldbindingar, eftirlaun"/>
    <x v="0"/>
    <n v="1"/>
    <n v="150"/>
    <x v="0"/>
    <x v="0"/>
  </r>
  <r>
    <x v="0"/>
    <s v="09381 - Lífeyrisskuldbindingar, eftirlaun"/>
    <x v="1"/>
    <n v="1"/>
    <n v="150"/>
    <x v="0"/>
    <x v="0"/>
  </r>
  <r>
    <x v="0"/>
    <s v="09901 - Framkvæmdasýsla ríkisins"/>
    <x v="0"/>
    <n v="6.6"/>
    <n v="105"/>
    <x v="0"/>
    <x v="0"/>
  </r>
  <r>
    <x v="0"/>
    <s v="09901 - Framkvæmdasýsla ríkisins"/>
    <x v="1"/>
    <n v="15.85"/>
    <n v="105"/>
    <x v="0"/>
    <x v="0"/>
  </r>
  <r>
    <x v="0"/>
    <s v="09901 - Framkvæmdasýsla ríkisins"/>
    <x v="1"/>
    <n v="1"/>
    <n v="580"/>
    <x v="1"/>
    <x v="1"/>
  </r>
  <r>
    <x v="0"/>
    <s v="09905 - Ríkiskaup"/>
    <x v="0"/>
    <n v="13.75"/>
    <n v="105"/>
    <x v="0"/>
    <x v="0"/>
  </r>
  <r>
    <x v="0"/>
    <s v="09905 - Ríkiskaup"/>
    <x v="1"/>
    <n v="11"/>
    <n v="105"/>
    <x v="0"/>
    <x v="0"/>
  </r>
  <r>
    <x v="0"/>
    <s v="09977 - Bankasýsla ríkisins"/>
    <x v="1"/>
    <n v="4"/>
    <n v="105"/>
    <x v="0"/>
    <x v="0"/>
  </r>
  <r>
    <x v="0"/>
    <s v="09978 - Fjármálaeftirlitið"/>
    <x v="0"/>
    <n v="51.06"/>
    <n v="105"/>
    <x v="0"/>
    <x v="0"/>
  </r>
  <r>
    <x v="0"/>
    <s v="09978 - Fjármálaeftirlitið"/>
    <x v="1"/>
    <n v="69"/>
    <n v="105"/>
    <x v="0"/>
    <x v="0"/>
  </r>
  <r>
    <x v="0"/>
    <s v="09980 - Rekstrarfélag Stjórnarráðsins"/>
    <x v="0"/>
    <n v="3.56"/>
    <n v="150"/>
    <x v="0"/>
    <x v="0"/>
  </r>
  <r>
    <x v="0"/>
    <s v="09980 - Rekstrarfélag Stjórnarráðsins"/>
    <x v="1"/>
    <n v="9"/>
    <n v="150"/>
    <x v="0"/>
    <x v="0"/>
  </r>
  <r>
    <x v="0"/>
    <s v="09984 - Fasteignir ríkissjóðs"/>
    <x v="0"/>
    <n v="6"/>
    <n v="150"/>
    <x v="0"/>
    <x v="0"/>
  </r>
  <r>
    <x v="0"/>
    <s v="09984 - Fasteignir ríkissjóðs"/>
    <x v="1"/>
    <n v="9"/>
    <n v="150"/>
    <x v="0"/>
    <x v="0"/>
  </r>
  <r>
    <x v="0"/>
    <s v="09999 - Ýmislegt"/>
    <x v="0"/>
    <n v="7"/>
    <n v="150"/>
    <x v="0"/>
    <x v="0"/>
  </r>
  <r>
    <x v="0"/>
    <s v="09999 - Ýmislegt"/>
    <x v="1"/>
    <n v="6"/>
    <n v="150"/>
    <x v="0"/>
    <x v="0"/>
  </r>
  <r>
    <x v="0"/>
    <s v="14101 - Umhverfis- og auðlindaráðuneyti, aðalskrifstofa"/>
    <x v="0"/>
    <n v="23.12"/>
    <n v="150"/>
    <x v="0"/>
    <x v="0"/>
  </r>
  <r>
    <x v="0"/>
    <s v="14101 - Umhverfis- og auðlindaráðuneyti, aðalskrifstofa"/>
    <x v="1"/>
    <n v="12"/>
    <n v="150"/>
    <x v="0"/>
    <x v="0"/>
  </r>
  <r>
    <x v="0"/>
    <s v="14190 - Ýmis verkefni"/>
    <x v="0"/>
    <n v="6.04"/>
    <n v="150"/>
    <x v="0"/>
    <x v="0"/>
  </r>
  <r>
    <x v="0"/>
    <s v="14190 - Ýmis verkefni"/>
    <x v="1"/>
    <n v="2"/>
    <n v="150"/>
    <x v="0"/>
    <x v="0"/>
  </r>
  <r>
    <x v="0"/>
    <s v="14202 - Náttúrurannsóknastöðin við Mývatn"/>
    <x v="0"/>
    <n v="1"/>
    <n v="660"/>
    <x v="53"/>
    <x v="1"/>
  </r>
  <r>
    <x v="0"/>
    <s v="14202 - Náttúrurannsóknastöðin við Mývatn"/>
    <x v="1"/>
    <n v="1"/>
    <n v="660"/>
    <x v="53"/>
    <x v="1"/>
  </r>
  <r>
    <x v="0"/>
    <s v="14211 - Umhverfisstofnun"/>
    <x v="0"/>
    <n v="4"/>
    <n v="600"/>
    <x v="3"/>
    <x v="1"/>
  </r>
  <r>
    <x v="0"/>
    <s v="14211 - Umhverfisstofnun"/>
    <x v="1"/>
    <n v="2"/>
    <n v="600"/>
    <x v="3"/>
    <x v="1"/>
  </r>
  <r>
    <x v="0"/>
    <s v="14211 - Umhverfisstofnun"/>
    <x v="0"/>
    <n v="1"/>
    <n v="700"/>
    <x v="10"/>
    <x v="3"/>
  </r>
  <r>
    <x v="0"/>
    <s v="14211 - Umhverfisstofnun"/>
    <x v="1"/>
    <n v="1"/>
    <n v="700"/>
    <x v="10"/>
    <x v="3"/>
  </r>
  <r>
    <x v="0"/>
    <s v="14211 - Umhverfisstofnun"/>
    <x v="0"/>
    <n v="0"/>
    <n v="400"/>
    <x v="11"/>
    <x v="2"/>
  </r>
  <r>
    <x v="0"/>
    <s v="14211 - Umhverfisstofnun"/>
    <x v="1"/>
    <n v="1"/>
    <n v="400"/>
    <x v="11"/>
    <x v="2"/>
  </r>
  <r>
    <x v="0"/>
    <s v="14211 - Umhverfisstofnun"/>
    <x v="0"/>
    <n v="1"/>
    <n v="850"/>
    <x v="50"/>
    <x v="5"/>
  </r>
  <r>
    <x v="0"/>
    <s v="14211 - Umhverfisstofnun"/>
    <x v="1"/>
    <n v="2"/>
    <n v="850"/>
    <x v="50"/>
    <x v="5"/>
  </r>
  <r>
    <x v="0"/>
    <s v="14211 - Umhverfisstofnun"/>
    <x v="0"/>
    <n v="29.5"/>
    <n v="108"/>
    <x v="0"/>
    <x v="0"/>
  </r>
  <r>
    <x v="0"/>
    <s v="14211 - Umhverfisstofnun"/>
    <x v="1"/>
    <n v="19.8"/>
    <n v="108"/>
    <x v="0"/>
    <x v="0"/>
  </r>
  <r>
    <x v="0"/>
    <s v="14211 - Umhverfisstofnun"/>
    <x v="0"/>
    <n v="0"/>
    <n v="660"/>
    <x v="53"/>
    <x v="1"/>
  </r>
  <r>
    <x v="0"/>
    <s v="14211 - Umhverfisstofnun"/>
    <x v="1"/>
    <n v="1"/>
    <n v="660"/>
    <x v="53"/>
    <x v="1"/>
  </r>
  <r>
    <x v="0"/>
    <s v="14211 - Umhverfisstofnun"/>
    <x v="0"/>
    <n v="2"/>
    <n v="360"/>
    <x v="30"/>
    <x v="4"/>
  </r>
  <r>
    <x v="0"/>
    <s v="14211 - Umhverfisstofnun"/>
    <x v="1"/>
    <n v="0"/>
    <n v="360"/>
    <x v="30"/>
    <x v="4"/>
  </r>
  <r>
    <x v="0"/>
    <s v="14211 - Umhverfisstofnun"/>
    <x v="0"/>
    <n v="1"/>
    <n v="900"/>
    <x v="22"/>
    <x v="5"/>
  </r>
  <r>
    <x v="0"/>
    <s v="14211 - Umhverfisstofnun"/>
    <x v="1"/>
    <n v="0"/>
    <n v="900"/>
    <x v="22"/>
    <x v="5"/>
  </r>
  <r>
    <x v="0"/>
    <s v="14211 - Umhverfisstofnun"/>
    <x v="0"/>
    <n v="0"/>
    <n v="450"/>
    <x v="37"/>
    <x v="2"/>
  </r>
  <r>
    <x v="0"/>
    <s v="14211 - Umhverfisstofnun"/>
    <x v="1"/>
    <n v="1"/>
    <n v="450"/>
    <x v="37"/>
    <x v="2"/>
  </r>
  <r>
    <x v="0"/>
    <s v="14212 - Vatnajökulsþjóðgarður"/>
    <x v="0"/>
    <n v="0"/>
    <s v="701a"/>
    <x v="57"/>
    <x v="3"/>
  </r>
  <r>
    <x v="0"/>
    <s v="14212 - Vatnajökulsþjóðgarður"/>
    <x v="1"/>
    <n v="2"/>
    <s v="701a"/>
    <x v="57"/>
    <x v="3"/>
  </r>
  <r>
    <x v="0"/>
    <s v="14212 - Vatnajökulsþjóðgarður"/>
    <x v="0"/>
    <n v="1"/>
    <n v="671"/>
    <x v="12"/>
    <x v="1"/>
  </r>
  <r>
    <x v="0"/>
    <s v="14212 - Vatnajökulsþjóðgarður"/>
    <x v="1"/>
    <n v="1"/>
    <n v="671"/>
    <x v="12"/>
    <x v="1"/>
  </r>
  <r>
    <x v="0"/>
    <s v="14212 - Vatnajökulsþjóðgarður"/>
    <x v="0"/>
    <n v="1"/>
    <n v="150"/>
    <x v="0"/>
    <x v="0"/>
  </r>
  <r>
    <x v="0"/>
    <s v="14212 - Vatnajökulsþjóðgarður"/>
    <x v="1"/>
    <n v="2"/>
    <n v="150"/>
    <x v="0"/>
    <x v="0"/>
  </r>
  <r>
    <x v="0"/>
    <s v="14212 - Vatnajökulsþjóðgarður"/>
    <x v="0"/>
    <n v="0"/>
    <n v="880"/>
    <x v="35"/>
    <x v="5"/>
  </r>
  <r>
    <x v="0"/>
    <s v="14212 - Vatnajökulsþjóðgarður"/>
    <x v="1"/>
    <n v="2"/>
    <n v="880"/>
    <x v="35"/>
    <x v="5"/>
  </r>
  <r>
    <x v="0"/>
    <s v="14212 - Vatnajökulsþjóðgarður"/>
    <x v="0"/>
    <n v="1"/>
    <n v="660"/>
    <x v="53"/>
    <x v="1"/>
  </r>
  <r>
    <x v="0"/>
    <s v="14212 - Vatnajökulsþjóðgarður"/>
    <x v="1"/>
    <n v="0"/>
    <n v="660"/>
    <x v="53"/>
    <x v="1"/>
  </r>
  <r>
    <x v="0"/>
    <s v="14212 - Vatnajökulsþjóðgarður"/>
    <x v="0"/>
    <n v="2"/>
    <n v="780"/>
    <x v="14"/>
    <x v="5"/>
  </r>
  <r>
    <x v="0"/>
    <s v="14212 - Vatnajökulsþjóðgarður"/>
    <x v="1"/>
    <n v="0"/>
    <n v="780"/>
    <x v="14"/>
    <x v="5"/>
  </r>
  <r>
    <x v="0"/>
    <s v="14212 - Vatnajökulsþjóðgarður"/>
    <x v="0"/>
    <n v="3"/>
    <n v="785"/>
    <x v="14"/>
    <x v="5"/>
  </r>
  <r>
    <x v="0"/>
    <s v="14212 - Vatnajökulsþjóðgarður"/>
    <x v="1"/>
    <n v="0"/>
    <n v="785"/>
    <x v="14"/>
    <x v="5"/>
  </r>
  <r>
    <x v="0"/>
    <s v="14231 - Landgræðsla ríkisins"/>
    <x v="0"/>
    <n v="1"/>
    <n v="311"/>
    <x v="17"/>
    <x v="4"/>
  </r>
  <r>
    <x v="0"/>
    <s v="14231 - Landgræðsla ríkisins"/>
    <x v="1"/>
    <n v="1"/>
    <n v="311"/>
    <x v="17"/>
    <x v="4"/>
  </r>
  <r>
    <x v="0"/>
    <s v="14231 - Landgræðsla ríkisins"/>
    <x v="0"/>
    <n v="0.7"/>
    <n v="700"/>
    <x v="10"/>
    <x v="3"/>
  </r>
  <r>
    <x v="0"/>
    <s v="14231 - Landgræðsla ríkisins"/>
    <x v="1"/>
    <n v="1"/>
    <n v="700"/>
    <x v="10"/>
    <x v="3"/>
  </r>
  <r>
    <x v="0"/>
    <s v="14231 - Landgræðsla ríkisins"/>
    <x v="0"/>
    <n v="1"/>
    <n v="640"/>
    <x v="12"/>
    <x v="1"/>
  </r>
  <r>
    <x v="0"/>
    <s v="14231 - Landgræðsla ríkisins"/>
    <x v="1"/>
    <n v="3"/>
    <n v="640"/>
    <x v="12"/>
    <x v="1"/>
  </r>
  <r>
    <x v="0"/>
    <s v="14231 - Landgræðsla ríkisins"/>
    <x v="0"/>
    <n v="12"/>
    <n v="851"/>
    <x v="50"/>
    <x v="5"/>
  </r>
  <r>
    <x v="0"/>
    <s v="14231 - Landgræðsla ríkisins"/>
    <x v="1"/>
    <n v="19.55"/>
    <n v="851"/>
    <x v="50"/>
    <x v="5"/>
  </r>
  <r>
    <x v="0"/>
    <s v="14231 - Landgræðsla ríkisins"/>
    <x v="0"/>
    <n v="2.9"/>
    <n v="101"/>
    <x v="0"/>
    <x v="0"/>
  </r>
  <r>
    <x v="0"/>
    <s v="14231 - Landgræðsla ríkisins"/>
    <x v="1"/>
    <n v="3.5"/>
    <n v="101"/>
    <x v="0"/>
    <x v="0"/>
  </r>
  <r>
    <x v="0"/>
    <s v="14231 - Landgræðsla ríkisins"/>
    <x v="0"/>
    <n v="0"/>
    <n v="550"/>
    <x v="8"/>
    <x v="6"/>
  </r>
  <r>
    <x v="0"/>
    <s v="14231 - Landgræðsla ríkisins"/>
    <x v="1"/>
    <n v="1"/>
    <n v="550"/>
    <x v="8"/>
    <x v="6"/>
  </r>
  <r>
    <x v="0"/>
    <s v="14241 - Skógrækt ríkisins"/>
    <x v="0"/>
    <n v="1"/>
    <n v="601"/>
    <x v="3"/>
    <x v="1"/>
  </r>
  <r>
    <x v="0"/>
    <s v="14241 - Skógrækt ríkisins"/>
    <x v="1"/>
    <n v="6"/>
    <n v="601"/>
    <x v="3"/>
    <x v="1"/>
  </r>
  <r>
    <x v="0"/>
    <s v="14241 - Skógrækt ríkisins"/>
    <x v="0"/>
    <n v="0"/>
    <n v="311"/>
    <x v="17"/>
    <x v="4"/>
  </r>
  <r>
    <x v="0"/>
    <s v="14241 - Skógrækt ríkisins"/>
    <x v="1"/>
    <n v="4"/>
    <n v="311"/>
    <x v="17"/>
    <x v="4"/>
  </r>
  <r>
    <x v="0"/>
    <s v="14241 - Skógrækt ríkisins"/>
    <x v="0"/>
    <n v="4"/>
    <n v="700"/>
    <x v="10"/>
    <x v="3"/>
  </r>
  <r>
    <x v="0"/>
    <s v="14241 - Skógrækt ríkisins"/>
    <x v="1"/>
    <n v="7"/>
    <n v="700"/>
    <x v="10"/>
    <x v="3"/>
  </r>
  <r>
    <x v="0"/>
    <s v="14241 - Skógrækt ríkisins"/>
    <x v="0"/>
    <n v="1"/>
    <n v="701"/>
    <x v="10"/>
    <x v="3"/>
  </r>
  <r>
    <x v="0"/>
    <s v="14241 - Skógrækt ríkisins"/>
    <x v="1"/>
    <n v="8"/>
    <n v="701"/>
    <x v="10"/>
    <x v="3"/>
  </r>
  <r>
    <x v="0"/>
    <s v="14241 - Skógrækt ríkisins"/>
    <x v="0"/>
    <n v="3"/>
    <n v="116"/>
    <x v="0"/>
    <x v="0"/>
  </r>
  <r>
    <x v="0"/>
    <s v="14241 - Skógrækt ríkisins"/>
    <x v="1"/>
    <n v="8"/>
    <n v="116"/>
    <x v="0"/>
    <x v="0"/>
  </r>
  <r>
    <x v="0"/>
    <s v="14241 - Skógrækt ríkisins"/>
    <x v="0"/>
    <n v="0"/>
    <n v="801"/>
    <x v="7"/>
    <x v="5"/>
  </r>
  <r>
    <x v="0"/>
    <s v="14241 - Skógrækt ríkisins"/>
    <x v="1"/>
    <n v="7"/>
    <n v="801"/>
    <x v="7"/>
    <x v="5"/>
  </r>
  <r>
    <x v="0"/>
    <s v="14251 - Héraðs- og Austurlandsskógar"/>
    <x v="0"/>
    <n v="2"/>
    <n v="700"/>
    <x v="10"/>
    <x v="3"/>
  </r>
  <r>
    <x v="0"/>
    <s v="14251 - Héraðs- og Austurlandsskógar"/>
    <x v="1"/>
    <n v="1"/>
    <n v="700"/>
    <x v="10"/>
    <x v="3"/>
  </r>
  <r>
    <x v="0"/>
    <s v="14252 - Suðurlandsskógar"/>
    <x v="0"/>
    <n v="0.8"/>
    <n v="861"/>
    <x v="34"/>
    <x v="5"/>
  </r>
  <r>
    <x v="0"/>
    <s v="14252 - Suðurlandsskógar"/>
    <x v="1"/>
    <n v="0.8"/>
    <n v="861"/>
    <x v="34"/>
    <x v="5"/>
  </r>
  <r>
    <x v="0"/>
    <s v="14252 - Suðurlandsskógar"/>
    <x v="1"/>
    <n v="1.49"/>
    <n v="800"/>
    <x v="7"/>
    <x v="5"/>
  </r>
  <r>
    <x v="0"/>
    <s v="14252 - Suðurlandsskógar"/>
    <x v="0"/>
    <n v="0.5"/>
    <n v="801"/>
    <x v="7"/>
    <x v="5"/>
  </r>
  <r>
    <x v="0"/>
    <s v="14253 - Vesturlandsskógar"/>
    <x v="0"/>
    <n v="1.6"/>
    <n v="311"/>
    <x v="17"/>
    <x v="4"/>
  </r>
  <r>
    <x v="0"/>
    <s v="14253 - Vesturlandsskógar"/>
    <x v="1"/>
    <n v="0.5"/>
    <n v="311"/>
    <x v="17"/>
    <x v="4"/>
  </r>
  <r>
    <x v="0"/>
    <s v="14254 - Skjólskógar á Vestfjörðum"/>
    <x v="0"/>
    <n v="0.5"/>
    <n v="470"/>
    <x v="11"/>
    <x v="2"/>
  </r>
  <r>
    <x v="0"/>
    <s v="14254 - Skjólskógar á Vestfjörðum"/>
    <x v="1"/>
    <n v="2"/>
    <n v="470"/>
    <x v="11"/>
    <x v="2"/>
  </r>
  <r>
    <x v="0"/>
    <s v="14255 - Norðurlandsskógar"/>
    <x v="0"/>
    <n v="2"/>
    <n v="600"/>
    <x v="3"/>
    <x v="1"/>
  </r>
  <r>
    <x v="0"/>
    <s v="14255 - Norðurlandsskógar"/>
    <x v="1"/>
    <n v="1"/>
    <n v="600"/>
    <x v="3"/>
    <x v="1"/>
  </r>
  <r>
    <x v="0"/>
    <s v="14287 - Úrvinnslusjóður"/>
    <x v="0"/>
    <n v="2"/>
    <n v="108"/>
    <x v="0"/>
    <x v="0"/>
  </r>
  <r>
    <x v="0"/>
    <s v="14287 - Úrvinnslusjóður"/>
    <x v="1"/>
    <n v="3"/>
    <n v="108"/>
    <x v="0"/>
    <x v="0"/>
  </r>
  <r>
    <x v="0"/>
    <s v="14301 - Skipulagsstofnun"/>
    <x v="0"/>
    <n v="11"/>
    <n v="150"/>
    <x v="0"/>
    <x v="0"/>
  </r>
  <r>
    <x v="0"/>
    <s v="14301 - Skipulagsstofnun"/>
    <x v="1"/>
    <n v="11.5"/>
    <n v="150"/>
    <x v="0"/>
    <x v="0"/>
  </r>
  <r>
    <x v="0"/>
    <s v="14310 - Landmælingar Íslands"/>
    <x v="0"/>
    <n v="11.9"/>
    <n v="300"/>
    <x v="21"/>
    <x v="4"/>
  </r>
  <r>
    <x v="0"/>
    <s v="14310 - Landmælingar Íslands"/>
    <x v="1"/>
    <n v="12.8"/>
    <n v="300"/>
    <x v="21"/>
    <x v="4"/>
  </r>
  <r>
    <x v="0"/>
    <s v="14320 - Mannvirkjastofnun"/>
    <x v="0"/>
    <n v="8.0500000000000007"/>
    <n v="101"/>
    <x v="0"/>
    <x v="0"/>
  </r>
  <r>
    <x v="0"/>
    <s v="14320 - Mannvirkjastofnun"/>
    <x v="1"/>
    <n v="17.63"/>
    <n v="101"/>
    <x v="0"/>
    <x v="0"/>
  </r>
  <r>
    <x v="0"/>
    <s v="14401 - Náttúrufræðistofnun Íslands"/>
    <x v="0"/>
    <n v="4"/>
    <n v="600"/>
    <x v="3"/>
    <x v="1"/>
  </r>
  <r>
    <x v="0"/>
    <s v="14401 - Náttúrufræðistofnun Íslands"/>
    <x v="1"/>
    <n v="4.5"/>
    <n v="600"/>
    <x v="3"/>
    <x v="1"/>
  </r>
  <r>
    <x v="0"/>
    <s v="14401 - Náttúrufræðistofnun Íslands"/>
    <x v="0"/>
    <n v="19.64"/>
    <n v="125"/>
    <x v="0"/>
    <x v="0"/>
  </r>
  <r>
    <x v="0"/>
    <s v="14401 - Náttúrufræðistofnun Íslands"/>
    <x v="1"/>
    <n v="22.79"/>
    <n v="125"/>
    <x v="0"/>
    <x v="0"/>
  </r>
  <r>
    <x v="0"/>
    <s v="14407 - Stofnun Vilhjálms Stefánssonar"/>
    <x v="0"/>
    <n v="2.8"/>
    <n v="600"/>
    <x v="3"/>
    <x v="1"/>
  </r>
  <r>
    <x v="0"/>
    <s v="14407 - Stofnun Vilhjálms Stefánssonar"/>
    <x v="1"/>
    <n v="1.5"/>
    <n v="600"/>
    <x v="3"/>
    <x v="1"/>
  </r>
  <r>
    <x v="0"/>
    <s v="14412 - Veðurstofa Íslands"/>
    <x v="0"/>
    <n v="1"/>
    <n v="300"/>
    <x v="21"/>
    <x v="4"/>
  </r>
  <r>
    <x v="0"/>
    <s v="14412 - Veðurstofa Íslands"/>
    <x v="1"/>
    <n v="0.15"/>
    <n v="300"/>
    <x v="21"/>
    <x v="4"/>
  </r>
  <r>
    <x v="0"/>
    <s v="14412 - Veðurstofa Íslands"/>
    <x v="0"/>
    <n v="1.17"/>
    <n v="600"/>
    <x v="3"/>
    <x v="1"/>
  </r>
  <r>
    <x v="0"/>
    <s v="14412 - Veðurstofa Íslands"/>
    <x v="1"/>
    <n v="1.08"/>
    <n v="600"/>
    <x v="3"/>
    <x v="1"/>
  </r>
  <r>
    <x v="0"/>
    <s v="14412 - Veðurstofa Íslands"/>
    <x v="0"/>
    <n v="7.0000000000000007E-2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08"/>
    <n v="600"/>
    <x v="3"/>
    <x v="1"/>
  </r>
  <r>
    <x v="0"/>
    <s v="14412 - Veðurstofa Íslands"/>
    <x v="1"/>
    <n v="0"/>
    <n v="600"/>
    <x v="3"/>
    <x v="1"/>
  </r>
  <r>
    <x v="0"/>
    <s v="14412 - Veðurstofa Íslands"/>
    <x v="0"/>
    <n v="0.69"/>
    <n v="524"/>
    <x v="58"/>
    <x v="2"/>
  </r>
  <r>
    <x v="0"/>
    <s v="14412 - Veðurstofa Íslands"/>
    <x v="1"/>
    <n v="0"/>
    <n v="524"/>
    <x v="58"/>
    <x v="2"/>
  </r>
  <r>
    <x v="0"/>
    <s v="14412 - Veðurstofa Íslands"/>
    <x v="0"/>
    <n v="0.08"/>
    <n v="540"/>
    <x v="32"/>
    <x v="6"/>
  </r>
  <r>
    <x v="0"/>
    <s v="14412 - Veðurstofa Íslands"/>
    <x v="1"/>
    <n v="0.08"/>
    <n v="540"/>
    <x v="32"/>
    <x v="6"/>
  </r>
  <r>
    <x v="0"/>
    <s v="14412 - Veðurstofa Íslands"/>
    <x v="0"/>
    <n v="0.5"/>
    <n v="415"/>
    <x v="4"/>
    <x v="2"/>
  </r>
  <r>
    <x v="0"/>
    <s v="14412 - Veðurstofa Íslands"/>
    <x v="1"/>
    <n v="1"/>
    <n v="415"/>
    <x v="4"/>
    <x v="2"/>
  </r>
  <r>
    <x v="0"/>
    <s v="14412 - Veðurstofa Íslands"/>
    <x v="0"/>
    <n v="0.31"/>
    <n v="310"/>
    <x v="17"/>
    <x v="4"/>
  </r>
  <r>
    <x v="0"/>
    <s v="14412 - Veðurstofa Íslands"/>
    <x v="1"/>
    <n v="0.49"/>
    <n v="310"/>
    <x v="17"/>
    <x v="4"/>
  </r>
  <r>
    <x v="0"/>
    <s v="14412 - Veðurstofa Íslands"/>
    <x v="0"/>
    <n v="0.08"/>
    <n v="320"/>
    <x v="17"/>
    <x v="4"/>
  </r>
  <r>
    <x v="0"/>
    <s v="14412 - Veðurstofa Íslands"/>
    <x v="1"/>
    <n v="0"/>
    <n v="320"/>
    <x v="17"/>
    <x v="4"/>
  </r>
  <r>
    <x v="0"/>
    <s v="14412 - Veðurstofa Íslands"/>
    <x v="0"/>
    <n v="0.08"/>
    <n v="720"/>
    <x v="59"/>
    <x v="3"/>
  </r>
  <r>
    <x v="0"/>
    <s v="14412 - Veðurstofa Íslands"/>
    <x v="1"/>
    <n v="0"/>
    <n v="720"/>
    <x v="59"/>
    <x v="3"/>
  </r>
  <r>
    <x v="0"/>
    <s v="14412 - Veðurstofa Íslands"/>
    <x v="0"/>
    <n v="0"/>
    <n v="760"/>
    <x v="42"/>
    <x v="3"/>
  </r>
  <r>
    <x v="0"/>
    <s v="14412 - Veðurstofa Íslands"/>
    <x v="1"/>
    <n v="0.08"/>
    <n v="760"/>
    <x v="42"/>
    <x v="3"/>
  </r>
  <r>
    <x v="0"/>
    <s v="14412 - Veðurstofa Íslands"/>
    <x v="0"/>
    <n v="0.08"/>
    <n v="370"/>
    <x v="36"/>
    <x v="4"/>
  </r>
  <r>
    <x v="0"/>
    <s v="14412 - Veðurstofa Íslands"/>
    <x v="1"/>
    <n v="0.56999999999999995"/>
    <n v="370"/>
    <x v="36"/>
    <x v="4"/>
  </r>
  <r>
    <x v="0"/>
    <s v="14412 - Veðurstofa Íslands"/>
    <x v="0"/>
    <n v="1.5"/>
    <n v="620"/>
    <x v="43"/>
    <x v="1"/>
  </r>
  <r>
    <x v="0"/>
    <s v="14412 - Veðurstofa Íslands"/>
    <x v="1"/>
    <n v="0.08"/>
    <n v="620"/>
    <x v="43"/>
    <x v="1"/>
  </r>
  <r>
    <x v="0"/>
    <s v="14412 - Veðurstofa Íslands"/>
    <x v="0"/>
    <n v="1"/>
    <s v="Erlendis"/>
    <x v="28"/>
    <x v="8"/>
  </r>
  <r>
    <x v="0"/>
    <s v="14412 - Veðurstofa Íslands"/>
    <x v="1"/>
    <n v="0"/>
    <s v="Erlendis"/>
    <x v="28"/>
    <x v="8"/>
  </r>
  <r>
    <x v="0"/>
    <s v="14412 - Veðurstofa Íslands"/>
    <x v="0"/>
    <n v="0.5"/>
    <n v="580"/>
    <x v="1"/>
    <x v="1"/>
  </r>
  <r>
    <x v="0"/>
    <s v="14412 - Veðurstofa Íslands"/>
    <x v="1"/>
    <n v="0.86"/>
    <n v="580"/>
    <x v="1"/>
    <x v="1"/>
  </r>
  <r>
    <x v="0"/>
    <s v="14412 - Veðurstofa Íslands"/>
    <x v="0"/>
    <n v="0"/>
    <n v="715"/>
    <x v="23"/>
    <x v="3"/>
  </r>
  <r>
    <x v="0"/>
    <s v="14412 - Veðurstofa Íslands"/>
    <x v="1"/>
    <n v="1"/>
    <n v="715"/>
    <x v="23"/>
    <x v="3"/>
  </r>
  <r>
    <x v="0"/>
    <s v="14412 - Veðurstofa Íslands"/>
    <x v="0"/>
    <n v="0.62"/>
    <n v="740"/>
    <x v="23"/>
    <x v="3"/>
  </r>
  <r>
    <x v="0"/>
    <s v="14412 - Veðurstofa Íslands"/>
    <x v="1"/>
    <n v="0"/>
    <n v="740"/>
    <x v="23"/>
    <x v="3"/>
  </r>
  <r>
    <x v="0"/>
    <s v="14412 - Veðurstofa Íslands"/>
    <x v="0"/>
    <n v="0"/>
    <n v="225"/>
    <x v="16"/>
    <x v="0"/>
  </r>
  <r>
    <x v="0"/>
    <s v="14412 - Veðurstofa Íslands"/>
    <x v="1"/>
    <n v="1"/>
    <n v="225"/>
    <x v="16"/>
    <x v="0"/>
  </r>
  <r>
    <x v="0"/>
    <s v="14412 - Veðurstofa Íslands"/>
    <x v="0"/>
    <n v="2.9"/>
    <n v="210"/>
    <x v="16"/>
    <x v="0"/>
  </r>
  <r>
    <x v="0"/>
    <s v="14412 - Veðurstofa Íslands"/>
    <x v="1"/>
    <n v="0"/>
    <n v="210"/>
    <x v="16"/>
    <x v="0"/>
  </r>
  <r>
    <x v="0"/>
    <s v="14412 - Veðurstofa Íslands"/>
    <x v="0"/>
    <n v="0.08"/>
    <n v="350"/>
    <x v="25"/>
    <x v="4"/>
  </r>
  <r>
    <x v="0"/>
    <s v="14412 - Veðurstofa Íslands"/>
    <x v="1"/>
    <n v="0"/>
    <n v="350"/>
    <x v="25"/>
    <x v="4"/>
  </r>
  <r>
    <x v="0"/>
    <s v="14412 - Veðurstofa Íslands"/>
    <x v="0"/>
    <n v="4"/>
    <n v="220"/>
    <x v="19"/>
    <x v="0"/>
  </r>
  <r>
    <x v="0"/>
    <s v="14412 - Veðurstofa Íslands"/>
    <x v="1"/>
    <n v="2.4"/>
    <n v="220"/>
    <x v="19"/>
    <x v="0"/>
  </r>
  <r>
    <x v="0"/>
    <s v="14412 - Veðurstofa Íslands"/>
    <x v="0"/>
    <n v="0.08"/>
    <n v="530"/>
    <x v="31"/>
    <x v="6"/>
  </r>
  <r>
    <x v="0"/>
    <s v="14412 - Veðurstofa Íslands"/>
    <x v="1"/>
    <n v="0"/>
    <n v="530"/>
    <x v="31"/>
    <x v="6"/>
  </r>
  <r>
    <x v="0"/>
    <s v="14412 - Veðurstofa Íslands"/>
    <x v="0"/>
    <n v="0"/>
    <n v="810"/>
    <x v="18"/>
    <x v="5"/>
  </r>
  <r>
    <x v="0"/>
    <s v="14412 - Veðurstofa Íslands"/>
    <x v="1"/>
    <n v="0"/>
    <n v="810"/>
    <x v="18"/>
    <x v="5"/>
  </r>
  <r>
    <x v="0"/>
    <s v="14412 - Veðurstofa Íslands"/>
    <x v="0"/>
    <n v="0.08"/>
    <n v="410"/>
    <x v="11"/>
    <x v="2"/>
  </r>
  <r>
    <x v="0"/>
    <s v="14412 - Veðurstofa Íslands"/>
    <x v="1"/>
    <n v="0"/>
    <n v="410"/>
    <x v="11"/>
    <x v="2"/>
  </r>
  <r>
    <x v="0"/>
    <s v="14412 - Veðurstofa Íslands"/>
    <x v="0"/>
    <n v="4.54"/>
    <n v="400"/>
    <x v="11"/>
    <x v="2"/>
  </r>
  <r>
    <x v="0"/>
    <s v="14412 - Veðurstofa Íslands"/>
    <x v="1"/>
    <n v="2"/>
    <n v="400"/>
    <x v="11"/>
    <x v="2"/>
  </r>
  <r>
    <x v="0"/>
    <s v="14412 - Veðurstofa Íslands"/>
    <x v="0"/>
    <n v="0.08"/>
    <n v="430"/>
    <x v="11"/>
    <x v="2"/>
  </r>
  <r>
    <x v="0"/>
    <s v="14412 - Veðurstofa Íslands"/>
    <x v="1"/>
    <n v="0"/>
    <n v="430"/>
    <x v="11"/>
    <x v="2"/>
  </r>
  <r>
    <x v="0"/>
    <s v="14412 - Veðurstofa Íslands"/>
    <x v="0"/>
    <n v="0"/>
    <n v="470"/>
    <x v="11"/>
    <x v="2"/>
  </r>
  <r>
    <x v="0"/>
    <s v="14412 - Veðurstofa Íslands"/>
    <x v="1"/>
    <n v="0.34"/>
    <n v="470"/>
    <x v="11"/>
    <x v="2"/>
  </r>
  <r>
    <x v="0"/>
    <s v="14412 - Veðurstofa Íslands"/>
    <x v="0"/>
    <n v="7.5"/>
    <n v="200"/>
    <x v="2"/>
    <x v="0"/>
  </r>
  <r>
    <x v="0"/>
    <s v="14412 - Veðurstofa Íslands"/>
    <x v="1"/>
    <n v="8.25"/>
    <n v="200"/>
    <x v="2"/>
    <x v="0"/>
  </r>
  <r>
    <x v="0"/>
    <s v="14412 - Veðurstofa Íslands"/>
    <x v="0"/>
    <n v="0"/>
    <n v="685"/>
    <x v="40"/>
    <x v="1"/>
  </r>
  <r>
    <x v="0"/>
    <s v="14412 - Veðurstofa Íslands"/>
    <x v="1"/>
    <n v="0.51"/>
    <n v="685"/>
    <x v="40"/>
    <x v="1"/>
  </r>
  <r>
    <x v="0"/>
    <s v="14412 - Veðurstofa Íslands"/>
    <x v="0"/>
    <n v="1"/>
    <n v="270"/>
    <x v="26"/>
    <x v="0"/>
  </r>
  <r>
    <x v="0"/>
    <s v="14412 - Veðurstofa Íslands"/>
    <x v="1"/>
    <n v="1.75"/>
    <n v="270"/>
    <x v="26"/>
    <x v="0"/>
  </r>
  <r>
    <x v="0"/>
    <s v="14412 - Veðurstofa Íslands"/>
    <x v="0"/>
    <n v="0.45"/>
    <n v="640"/>
    <x v="12"/>
    <x v="1"/>
  </r>
  <r>
    <x v="0"/>
    <s v="14412 - Veðurstofa Íslands"/>
    <x v="1"/>
    <n v="0"/>
    <n v="640"/>
    <x v="12"/>
    <x v="1"/>
  </r>
  <r>
    <x v="0"/>
    <s v="14412 - Veðurstofa Íslands"/>
    <x v="0"/>
    <n v="0.08"/>
    <n v="675"/>
    <x v="12"/>
    <x v="1"/>
  </r>
  <r>
    <x v="0"/>
    <s v="14412 - Veðurstofa Íslands"/>
    <x v="1"/>
    <n v="0"/>
    <n v="676"/>
    <x v="12"/>
    <x v="1"/>
  </r>
  <r>
    <x v="0"/>
    <s v="14412 - Veðurstofa Íslands"/>
    <x v="0"/>
    <n v="0.15"/>
    <n v="860"/>
    <x v="34"/>
    <x v="5"/>
  </r>
  <r>
    <x v="0"/>
    <s v="14412 - Veðurstofa Íslands"/>
    <x v="1"/>
    <n v="0.08"/>
    <n v="860"/>
    <x v="34"/>
    <x v="5"/>
  </r>
  <r>
    <x v="0"/>
    <s v="14412 - Veðurstofa Íslands"/>
    <x v="0"/>
    <n v="7.0000000000000007E-2"/>
    <n v="850"/>
    <x v="50"/>
    <x v="5"/>
  </r>
  <r>
    <x v="0"/>
    <s v="14412 - Veðurstofa Íslands"/>
    <x v="1"/>
    <n v="0"/>
    <n v="850"/>
    <x v="50"/>
    <x v="5"/>
  </r>
  <r>
    <x v="0"/>
    <s v="14412 - Veðurstofa Íslands"/>
    <x v="0"/>
    <n v="3.6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1"/>
    <n v="230"/>
    <x v="20"/>
    <x v="7"/>
  </r>
  <r>
    <x v="0"/>
    <s v="14412 - Veðurstofa Íslands"/>
    <x v="1"/>
    <n v="0"/>
    <n v="230"/>
    <x v="20"/>
    <x v="7"/>
  </r>
  <r>
    <x v="0"/>
    <s v="14412 - Veðurstofa Íslands"/>
    <x v="0"/>
    <n v="43.3"/>
    <n v="101"/>
    <x v="0"/>
    <x v="0"/>
  </r>
  <r>
    <x v="0"/>
    <s v="14412 - Veðurstofa Íslands"/>
    <x v="1"/>
    <n v="25.85"/>
    <n v="101"/>
    <x v="0"/>
    <x v="0"/>
  </r>
  <r>
    <x v="0"/>
    <s v="14412 - Veðurstofa Íslands"/>
    <x v="0"/>
    <n v="2.5"/>
    <n v="170"/>
    <x v="52"/>
    <x v="0"/>
  </r>
  <r>
    <x v="0"/>
    <s v="14412 - Veðurstofa Íslands"/>
    <x v="1"/>
    <n v="0"/>
    <n v="170"/>
    <x v="52"/>
    <x v="0"/>
  </r>
  <r>
    <x v="0"/>
    <s v="14412 - Veðurstofa Íslands"/>
    <x v="0"/>
    <n v="0"/>
    <n v="710"/>
    <x v="27"/>
    <x v="3"/>
  </r>
  <r>
    <x v="0"/>
    <s v="14412 - Veðurstofa Íslands"/>
    <x v="1"/>
    <n v="0.08"/>
    <n v="710"/>
    <x v="27"/>
    <x v="3"/>
  </r>
  <r>
    <x v="0"/>
    <s v="14412 - Veðurstofa Íslands"/>
    <x v="0"/>
    <n v="0.11"/>
    <n v="880"/>
    <x v="35"/>
    <x v="5"/>
  </r>
  <r>
    <x v="0"/>
    <s v="14412 - Veðurstofa Íslands"/>
    <x v="1"/>
    <n v="0.08"/>
    <n v="880"/>
    <x v="35"/>
    <x v="5"/>
  </r>
  <r>
    <x v="0"/>
    <s v="14412 - Veðurstofa Íslands"/>
    <x v="0"/>
    <n v="0.08"/>
    <n v="880"/>
    <x v="35"/>
    <x v="5"/>
  </r>
  <r>
    <x v="0"/>
    <s v="14412 - Veðurstofa Íslands"/>
    <x v="1"/>
    <n v="0"/>
    <n v="880"/>
    <x v="35"/>
    <x v="5"/>
  </r>
  <r>
    <x v="0"/>
    <s v="14412 - Veðurstofa Íslands"/>
    <x v="0"/>
    <n v="0.21"/>
    <n v="660"/>
    <x v="53"/>
    <x v="1"/>
  </r>
  <r>
    <x v="0"/>
    <s v="14412 - Veðurstofa Íslands"/>
    <x v="1"/>
    <n v="0.47"/>
    <n v="660"/>
    <x v="53"/>
    <x v="1"/>
  </r>
  <r>
    <x v="0"/>
    <s v="14412 - Veðurstofa Íslands"/>
    <x v="0"/>
    <n v="0.34"/>
    <n v="355"/>
    <x v="30"/>
    <x v="4"/>
  </r>
  <r>
    <x v="0"/>
    <s v="14412 - Veðurstofa Íslands"/>
    <x v="1"/>
    <n v="0"/>
    <n v="355"/>
    <x v="30"/>
    <x v="4"/>
  </r>
  <r>
    <x v="0"/>
    <s v="14412 - Veðurstofa Íslands"/>
    <x v="0"/>
    <n v="0"/>
    <n v="510"/>
    <x v="38"/>
    <x v="2"/>
  </r>
  <r>
    <x v="0"/>
    <s v="14412 - Veðurstofa Íslands"/>
    <x v="1"/>
    <n v="0.17"/>
    <n v="510"/>
    <x v="38"/>
    <x v="2"/>
  </r>
  <r>
    <x v="0"/>
    <s v="14412 - Veðurstofa Íslands"/>
    <x v="0"/>
    <n v="0"/>
    <n v="340"/>
    <x v="6"/>
    <x v="4"/>
  </r>
  <r>
    <x v="0"/>
    <s v="14412 - Veðurstofa Íslands"/>
    <x v="1"/>
    <n v="1"/>
    <n v="340"/>
    <x v="6"/>
    <x v="4"/>
  </r>
  <r>
    <x v="0"/>
    <s v="14412 - Veðurstofa Íslands"/>
    <x v="0"/>
    <n v="0.63"/>
    <n v="820"/>
    <x v="7"/>
    <x v="5"/>
  </r>
  <r>
    <x v="0"/>
    <s v="14412 - Veðurstofa Íslands"/>
    <x v="1"/>
    <n v="0"/>
    <n v="820"/>
    <x v="7"/>
    <x v="5"/>
  </r>
  <r>
    <x v="0"/>
    <s v="14412 - Veðurstofa Íslands"/>
    <x v="0"/>
    <n v="0"/>
    <n v="800"/>
    <x v="7"/>
    <x v="5"/>
  </r>
  <r>
    <x v="0"/>
    <s v="14412 - Veðurstofa Íslands"/>
    <x v="1"/>
    <n v="0.56999999999999995"/>
    <n v="800"/>
    <x v="7"/>
    <x v="5"/>
  </r>
  <r>
    <x v="0"/>
    <s v="14412 - Veðurstofa Íslands"/>
    <x v="0"/>
    <n v="1.08"/>
    <n v="780"/>
    <x v="14"/>
    <x v="5"/>
  </r>
  <r>
    <x v="0"/>
    <s v="14412 - Veðurstofa Íslands"/>
    <x v="1"/>
    <n v="0"/>
    <n v="780"/>
    <x v="14"/>
    <x v="5"/>
  </r>
  <r>
    <x v="0"/>
    <s v="14412 - Veðurstofa Íslands"/>
    <x v="0"/>
    <n v="0.08"/>
    <n v="785"/>
    <x v="14"/>
    <x v="5"/>
  </r>
  <r>
    <x v="0"/>
    <s v="14412 - Veðurstofa Íslands"/>
    <x v="1"/>
    <n v="0"/>
    <n v="785"/>
    <x v="14"/>
    <x v="5"/>
  </r>
  <r>
    <x v="0"/>
    <s v="14412 - Veðurstofa Íslands"/>
    <x v="0"/>
    <n v="0"/>
    <n v="550"/>
    <x v="8"/>
    <x v="6"/>
  </r>
  <r>
    <x v="0"/>
    <s v="14412 - Veðurstofa Íslands"/>
    <x v="1"/>
    <n v="0.86"/>
    <n v="550"/>
    <x v="8"/>
    <x v="6"/>
  </r>
  <r>
    <x v="0"/>
    <s v="14412 - Veðurstofa Íslands"/>
    <x v="0"/>
    <n v="0.08"/>
    <n v="551"/>
    <x v="8"/>
    <x v="6"/>
  </r>
  <r>
    <x v="0"/>
    <s v="14412 - Veðurstofa Íslands"/>
    <x v="1"/>
    <n v="0"/>
    <n v="551"/>
    <x v="8"/>
    <x v="6"/>
  </r>
  <r>
    <x v="0"/>
    <s v="14412 - Veðurstofa Íslands"/>
    <x v="0"/>
    <n v="0.08"/>
    <n v="816"/>
    <x v="56"/>
    <x v="5"/>
  </r>
  <r>
    <x v="0"/>
    <s v="14412 - Veðurstofa Íslands"/>
    <x v="1"/>
    <n v="0"/>
    <n v="816"/>
    <x v="56"/>
    <x v="5"/>
  </r>
  <r>
    <x v="0"/>
    <s v="14412 - Veðurstofa Íslands"/>
    <x v="0"/>
    <n v="0"/>
    <n v="900"/>
    <x v="22"/>
    <x v="5"/>
  </r>
  <r>
    <x v="0"/>
    <s v="14412 - Veðurstofa Íslands"/>
    <x v="1"/>
    <n v="0.3"/>
    <n v="900"/>
    <x v="22"/>
    <x v="5"/>
  </r>
  <r>
    <x v="0"/>
    <s v="14412 - Veðurstofa Íslands"/>
    <x v="0"/>
    <n v="0.08"/>
    <n v="450"/>
    <x v="37"/>
    <x v="2"/>
  </r>
  <r>
    <x v="0"/>
    <s v="14412 - Veðurstofa Íslands"/>
    <x v="1"/>
    <n v="0.08"/>
    <n v="450"/>
    <x v="37"/>
    <x v="2"/>
  </r>
  <r>
    <x v="0"/>
    <s v="14412 - Veðurstofa Íslands"/>
    <x v="0"/>
    <n v="0.41"/>
    <n v="690"/>
    <x v="33"/>
    <x v="3"/>
  </r>
  <r>
    <x v="0"/>
    <s v="14412 - Veðurstofa Íslands"/>
    <x v="1"/>
    <n v="0"/>
    <n v="690"/>
    <x v="33"/>
    <x v="3"/>
  </r>
  <r>
    <x v="0"/>
    <s v="14412 - Veðurstofa Íslands"/>
    <x v="0"/>
    <n v="0.5"/>
    <n v="645"/>
    <x v="24"/>
    <x v="1"/>
  </r>
  <r>
    <x v="0"/>
    <s v="14412 - Veðurstofa Íslands"/>
    <x v="1"/>
    <n v="0.21"/>
    <n v="645"/>
    <x v="24"/>
    <x v="1"/>
  </r>
  <r>
    <x v="0"/>
    <s v="21210 - Rekstrarfélagið Borgartúni 21"/>
    <x v="1"/>
    <n v="2.15"/>
    <n v="105"/>
    <x v="0"/>
    <x v="0"/>
  </r>
  <r>
    <x v="0"/>
    <s v="21215 - Borgartún 7, fasteign"/>
    <x v="1"/>
    <n v="0.25"/>
    <n v="105"/>
    <x v="0"/>
    <x v="0"/>
  </r>
  <r>
    <x v="0"/>
    <s v="29101 - ÁTVR"/>
    <x v="0"/>
    <n v="2.5499999999999998"/>
    <n v="300"/>
    <x v="21"/>
    <x v="4"/>
  </r>
  <r>
    <x v="0"/>
    <s v="29101 - ÁTVR"/>
    <x v="0"/>
    <n v="6.71"/>
    <n v="600"/>
    <x v="3"/>
    <x v="1"/>
  </r>
  <r>
    <x v="0"/>
    <s v="29101 - ÁTVR"/>
    <x v="1"/>
    <n v="2.02"/>
    <n v="600"/>
    <x v="3"/>
    <x v="1"/>
  </r>
  <r>
    <x v="0"/>
    <s v="29101 - ÁTVR"/>
    <x v="1"/>
    <n v="1.27"/>
    <n v="540"/>
    <x v="32"/>
    <x v="6"/>
  </r>
  <r>
    <x v="0"/>
    <s v="29101 - ÁTVR"/>
    <x v="0"/>
    <n v="2.2999999999999998"/>
    <n v="310"/>
    <x v="17"/>
    <x v="4"/>
  </r>
  <r>
    <x v="0"/>
    <s v="29101 - ÁTVR"/>
    <x v="0"/>
    <n v="0.46"/>
    <n v="370"/>
    <x v="36"/>
    <x v="4"/>
  </r>
  <r>
    <x v="0"/>
    <s v="29101 - ÁTVR"/>
    <x v="0"/>
    <n v="1.51"/>
    <n v="620"/>
    <x v="43"/>
    <x v="1"/>
  </r>
  <r>
    <x v="0"/>
    <s v="29101 - ÁTVR"/>
    <x v="0"/>
    <n v="0.44"/>
    <n v="765"/>
    <x v="5"/>
    <x v="3"/>
  </r>
  <r>
    <x v="0"/>
    <s v="29101 - ÁTVR"/>
    <x v="0"/>
    <n v="0.69"/>
    <n v="580"/>
    <x v="1"/>
    <x v="1"/>
  </r>
  <r>
    <x v="0"/>
    <s v="29101 - ÁTVR"/>
    <x v="1"/>
    <n v="0.66"/>
    <n v="580"/>
    <x v="1"/>
    <x v="1"/>
  </r>
  <r>
    <x v="0"/>
    <s v="29101 - ÁTVR"/>
    <x v="0"/>
    <n v="1.52"/>
    <n v="730"/>
    <x v="23"/>
    <x v="3"/>
  </r>
  <r>
    <x v="0"/>
    <s v="29101 - ÁTVR"/>
    <x v="0"/>
    <n v="0.7"/>
    <n v="740"/>
    <x v="23"/>
    <x v="3"/>
  </r>
  <r>
    <x v="0"/>
    <s v="29101 - ÁTVR"/>
    <x v="1"/>
    <n v="0.63"/>
    <n v="740"/>
    <x v="23"/>
    <x v="3"/>
  </r>
  <r>
    <x v="0"/>
    <s v="29101 - ÁTVR"/>
    <x v="0"/>
    <n v="0.43"/>
    <n v="750"/>
    <x v="23"/>
    <x v="3"/>
  </r>
  <r>
    <x v="0"/>
    <s v="29101 - ÁTVR"/>
    <x v="0"/>
    <n v="2.31"/>
    <n v="700"/>
    <x v="10"/>
    <x v="3"/>
  </r>
  <r>
    <x v="0"/>
    <s v="29101 - ÁTVR"/>
    <x v="1"/>
    <n v="0.93"/>
    <n v="700"/>
    <x v="10"/>
    <x v="3"/>
  </r>
  <r>
    <x v="0"/>
    <s v="29101 - ÁTVR"/>
    <x v="0"/>
    <n v="1.6"/>
    <n v="240"/>
    <x v="29"/>
    <x v="7"/>
  </r>
  <r>
    <x v="0"/>
    <s v="29101 - ÁTVR"/>
    <x v="0"/>
    <n v="0.54"/>
    <n v="350"/>
    <x v="25"/>
    <x v="4"/>
  </r>
  <r>
    <x v="0"/>
    <s v="29101 - ÁTVR"/>
    <x v="0"/>
    <n v="1.6"/>
    <n v="220"/>
    <x v="19"/>
    <x v="0"/>
  </r>
  <r>
    <x v="0"/>
    <s v="29101 - ÁTVR"/>
    <x v="1"/>
    <n v="4.24"/>
    <n v="220"/>
    <x v="19"/>
    <x v="0"/>
  </r>
  <r>
    <x v="0"/>
    <s v="29101 - ÁTVR"/>
    <x v="0"/>
    <n v="1.52"/>
    <n v="845"/>
    <x v="46"/>
    <x v="5"/>
  </r>
  <r>
    <x v="0"/>
    <s v="29101 - ÁTVR"/>
    <x v="1"/>
    <n v="0.56999999999999995"/>
    <n v="530"/>
    <x v="31"/>
    <x v="6"/>
  </r>
  <r>
    <x v="0"/>
    <s v="29101 - ÁTVR"/>
    <x v="0"/>
    <n v="2.64"/>
    <n v="810"/>
    <x v="18"/>
    <x v="5"/>
  </r>
  <r>
    <x v="0"/>
    <s v="29101 - ÁTVR"/>
    <x v="1"/>
    <n v="0.02"/>
    <n v="810"/>
    <x v="18"/>
    <x v="5"/>
  </r>
  <r>
    <x v="0"/>
    <s v="29101 - ÁTVR"/>
    <x v="0"/>
    <n v="0.33"/>
    <n v="400"/>
    <x v="11"/>
    <x v="2"/>
  </r>
  <r>
    <x v="0"/>
    <s v="29101 - ÁTVR"/>
    <x v="1"/>
    <n v="2.1800000000000002"/>
    <n v="400"/>
    <x v="11"/>
    <x v="2"/>
  </r>
  <r>
    <x v="0"/>
    <s v="29101 - ÁTVR"/>
    <x v="0"/>
    <n v="3.61"/>
    <n v="200"/>
    <x v="2"/>
    <x v="0"/>
  </r>
  <r>
    <x v="0"/>
    <s v="29101 - ÁTVR"/>
    <x v="1"/>
    <n v="3.23"/>
    <n v="200"/>
    <x v="2"/>
    <x v="0"/>
  </r>
  <r>
    <x v="0"/>
    <s v="29101 - ÁTVR"/>
    <x v="0"/>
    <n v="1.1299999999999999"/>
    <n v="201"/>
    <x v="2"/>
    <x v="0"/>
  </r>
  <r>
    <x v="0"/>
    <s v="29101 - ÁTVR"/>
    <x v="1"/>
    <n v="1.84"/>
    <n v="201"/>
    <x v="2"/>
    <x v="0"/>
  </r>
  <r>
    <x v="0"/>
    <s v="29101 - ÁTVR"/>
    <x v="0"/>
    <n v="0.55000000000000004"/>
    <n v="680"/>
    <x v="40"/>
    <x v="1"/>
  </r>
  <r>
    <x v="0"/>
    <s v="29101 - ÁTVR"/>
    <x v="0"/>
    <n v="3.12"/>
    <n v="270"/>
    <x v="26"/>
    <x v="0"/>
  </r>
  <r>
    <x v="0"/>
    <s v="29101 - ÁTVR"/>
    <x v="1"/>
    <n v="0.44"/>
    <n v="270"/>
    <x v="26"/>
    <x v="0"/>
  </r>
  <r>
    <x v="0"/>
    <s v="29101 - ÁTVR"/>
    <x v="0"/>
    <n v="0.46"/>
    <n v="870"/>
    <x v="39"/>
    <x v="5"/>
  </r>
  <r>
    <x v="0"/>
    <s v="29101 - ÁTVR"/>
    <x v="0"/>
    <n v="1.54"/>
    <n v="640"/>
    <x v="12"/>
    <x v="1"/>
  </r>
  <r>
    <x v="0"/>
    <s v="29101 - ÁTVR"/>
    <x v="0"/>
    <n v="0.56000000000000005"/>
    <n v="670"/>
    <x v="12"/>
    <x v="1"/>
  </r>
  <r>
    <x v="0"/>
    <s v="29101 - ÁTVR"/>
    <x v="0"/>
    <n v="0.75"/>
    <n v="860"/>
    <x v="34"/>
    <x v="5"/>
  </r>
  <r>
    <x v="0"/>
    <s v="29101 - ÁTVR"/>
    <x v="1"/>
    <n v="0.73"/>
    <n v="860"/>
    <x v="34"/>
    <x v="5"/>
  </r>
  <r>
    <x v="0"/>
    <s v="29101 - ÁTVR"/>
    <x v="0"/>
    <n v="1.56"/>
    <n v="850"/>
    <x v="50"/>
    <x v="5"/>
  </r>
  <r>
    <x v="0"/>
    <s v="29101 - ÁTVR"/>
    <x v="0"/>
    <n v="2.84"/>
    <n v="260"/>
    <x v="20"/>
    <x v="7"/>
  </r>
  <r>
    <x v="0"/>
    <s v="29101 - ÁTVR"/>
    <x v="1"/>
    <n v="3.09"/>
    <n v="260"/>
    <x v="20"/>
    <x v="7"/>
  </r>
  <r>
    <x v="0"/>
    <s v="29101 - ÁTVR"/>
    <x v="0"/>
    <n v="0.23"/>
    <n v="101"/>
    <x v="0"/>
    <x v="0"/>
  </r>
  <r>
    <x v="0"/>
    <s v="29101 - ÁTVR"/>
    <x v="1"/>
    <n v="3.08"/>
    <n v="101"/>
    <x v="0"/>
    <x v="0"/>
  </r>
  <r>
    <x v="0"/>
    <s v="29101 - ÁTVR"/>
    <x v="0"/>
    <n v="1.21"/>
    <n v="103"/>
    <x v="0"/>
    <x v="0"/>
  </r>
  <r>
    <x v="0"/>
    <s v="29101 - ÁTVR"/>
    <x v="1"/>
    <n v="4.57"/>
    <n v="103"/>
    <x v="0"/>
    <x v="0"/>
  </r>
  <r>
    <x v="0"/>
    <s v="29101 - ÁTVR"/>
    <x v="0"/>
    <n v="3.42"/>
    <n v="104"/>
    <x v="0"/>
    <x v="0"/>
  </r>
  <r>
    <x v="0"/>
    <s v="29101 - ÁTVR"/>
    <x v="1"/>
    <n v="3.29"/>
    <n v="104"/>
    <x v="0"/>
    <x v="0"/>
  </r>
  <r>
    <x v="0"/>
    <s v="29101 - ÁTVR"/>
    <x v="0"/>
    <n v="2.14"/>
    <n v="105"/>
    <x v="0"/>
    <x v="0"/>
  </r>
  <r>
    <x v="0"/>
    <s v="29101 - ÁTVR"/>
    <x v="1"/>
    <n v="2.2400000000000002"/>
    <n v="105"/>
    <x v="0"/>
    <x v="0"/>
  </r>
  <r>
    <x v="0"/>
    <s v="29101 - ÁTVR"/>
    <x v="0"/>
    <n v="3.87"/>
    <n v="108"/>
    <x v="0"/>
    <x v="0"/>
  </r>
  <r>
    <x v="0"/>
    <s v="29101 - ÁTVR"/>
    <x v="1"/>
    <n v="2.84"/>
    <n v="108"/>
    <x v="0"/>
    <x v="0"/>
  </r>
  <r>
    <x v="0"/>
    <s v="29101 - ÁTVR"/>
    <x v="0"/>
    <n v="1.44"/>
    <n v="109"/>
    <x v="0"/>
    <x v="0"/>
  </r>
  <r>
    <x v="0"/>
    <s v="29101 - ÁTVR"/>
    <x v="1"/>
    <n v="3.55"/>
    <n v="109"/>
    <x v="0"/>
    <x v="0"/>
  </r>
  <r>
    <x v="0"/>
    <s v="29101 - ÁTVR"/>
    <x v="0"/>
    <n v="31.05"/>
    <n v="110"/>
    <x v="0"/>
    <x v="0"/>
  </r>
  <r>
    <x v="0"/>
    <s v="29101 - ÁTVR"/>
    <x v="1"/>
    <n v="64.849999999999994"/>
    <n v="110"/>
    <x v="0"/>
    <x v="0"/>
  </r>
  <r>
    <x v="0"/>
    <s v="29101 - ÁTVR"/>
    <x v="0"/>
    <n v="2.35"/>
    <n v="112"/>
    <x v="0"/>
    <x v="0"/>
  </r>
  <r>
    <x v="0"/>
    <s v="29101 - ÁTVR"/>
    <x v="1"/>
    <n v="1.05"/>
    <n v="112"/>
    <x v="0"/>
    <x v="0"/>
  </r>
  <r>
    <x v="0"/>
    <s v="29101 - ÁTVR"/>
    <x v="0"/>
    <n v="1.75"/>
    <n v="170"/>
    <x v="52"/>
    <x v="0"/>
  </r>
  <r>
    <x v="0"/>
    <s v="29101 - ÁTVR"/>
    <x v="1"/>
    <n v="2.4"/>
    <n v="170"/>
    <x v="52"/>
    <x v="0"/>
  </r>
  <r>
    <x v="0"/>
    <s v="29101 - ÁTVR"/>
    <x v="0"/>
    <n v="0.52"/>
    <n v="710"/>
    <x v="27"/>
    <x v="3"/>
  </r>
  <r>
    <x v="0"/>
    <s v="29101 - ÁTVR"/>
    <x v="0"/>
    <n v="0.53"/>
    <n v="880"/>
    <x v="35"/>
    <x v="5"/>
  </r>
  <r>
    <x v="0"/>
    <s v="29101 - ÁTVR"/>
    <x v="0"/>
    <n v="1.18"/>
    <n v="355"/>
    <x v="30"/>
    <x v="4"/>
  </r>
  <r>
    <x v="0"/>
    <s v="29101 - ÁTVR"/>
    <x v="0"/>
    <n v="0.45"/>
    <n v="510"/>
    <x v="38"/>
    <x v="2"/>
  </r>
  <r>
    <x v="0"/>
    <s v="29101 - ÁTVR"/>
    <x v="0"/>
    <n v="0.85"/>
    <n v="340"/>
    <x v="6"/>
    <x v="4"/>
  </r>
  <r>
    <x v="0"/>
    <s v="29101 - ÁTVR"/>
    <x v="0"/>
    <n v="3.39"/>
    <n v="800"/>
    <x v="7"/>
    <x v="5"/>
  </r>
  <r>
    <x v="0"/>
    <s v="29101 - ÁTVR"/>
    <x v="1"/>
    <n v="0.13"/>
    <n v="800"/>
    <x v="7"/>
    <x v="5"/>
  </r>
  <r>
    <x v="0"/>
    <s v="29101 - ÁTVR"/>
    <x v="0"/>
    <n v="1.38"/>
    <n v="780"/>
    <x v="14"/>
    <x v="5"/>
  </r>
  <r>
    <x v="0"/>
    <s v="29101 - ÁTVR"/>
    <x v="0"/>
    <n v="2.2000000000000002"/>
    <n v="550"/>
    <x v="8"/>
    <x v="6"/>
  </r>
  <r>
    <x v="0"/>
    <s v="29101 - ÁTVR"/>
    <x v="1"/>
    <n v="1.85"/>
    <n v="550"/>
    <x v="8"/>
    <x v="6"/>
  </r>
  <r>
    <x v="0"/>
    <s v="29101 - ÁTVR"/>
    <x v="0"/>
    <n v="0.66"/>
    <n v="815"/>
    <x v="56"/>
    <x v="5"/>
  </r>
  <r>
    <x v="0"/>
    <s v="29101 - ÁTVR"/>
    <x v="0"/>
    <n v="3.1"/>
    <n v="900"/>
    <x v="22"/>
    <x v="5"/>
  </r>
  <r>
    <x v="0"/>
    <s v="29101 - ÁTVR"/>
    <x v="1"/>
    <n v="0.01"/>
    <n v="900"/>
    <x v="22"/>
    <x v="5"/>
  </r>
  <r>
    <x v="0"/>
    <s v="29101 - ÁTVR"/>
    <x v="0"/>
    <n v="1.33"/>
    <n v="450"/>
    <x v="37"/>
    <x v="2"/>
  </r>
  <r>
    <x v="0"/>
    <s v="29101 - ÁTVR"/>
    <x v="0"/>
    <n v="0.48"/>
    <n v="690"/>
    <x v="33"/>
    <x v="3"/>
  </r>
  <r>
    <x v="0"/>
    <s v="29101 - ÁTVR"/>
    <x v="1"/>
    <n v="0.04"/>
    <n v="690"/>
    <x v="33"/>
    <x v="3"/>
  </r>
  <r>
    <x v="0"/>
    <s v="34101 - Íslenskar orkurannsóknir"/>
    <x v="0"/>
    <n v="2"/>
    <n v="602"/>
    <x v="3"/>
    <x v="1"/>
  </r>
  <r>
    <x v="0"/>
    <s v="34101 - Íslenskar orkurannsóknir"/>
    <x v="1"/>
    <n v="4"/>
    <n v="602"/>
    <x v="3"/>
    <x v="1"/>
  </r>
  <r>
    <x v="0"/>
    <s v="34101 - Íslenskar orkurannsóknir"/>
    <x v="0"/>
    <n v="26.06"/>
    <n v="108"/>
    <x v="0"/>
    <x v="0"/>
  </r>
  <r>
    <x v="0"/>
    <s v="34101 - Íslenskar orkurannsóknir"/>
    <x v="1"/>
    <n v="44.49"/>
    <n v="108"/>
    <x v="0"/>
    <x v="0"/>
  </r>
  <r>
    <x v="0"/>
    <s v="48201 - Íbúðalánasjóður"/>
    <x v="0"/>
    <n v="41.68"/>
    <n v="105"/>
    <x v="0"/>
    <x v="0"/>
  </r>
  <r>
    <x v="0"/>
    <s v="48201 - Íbúðalánasjóður"/>
    <x v="1"/>
    <n v="29.48"/>
    <n v="105"/>
    <x v="0"/>
    <x v="0"/>
  </r>
  <r>
    <x v="0"/>
    <s v="48201 - Íbúðalánasjóður"/>
    <x v="0"/>
    <n v="12.56"/>
    <n v="550"/>
    <x v="8"/>
    <x v="6"/>
  </r>
  <r>
    <x v="0"/>
    <s v="48201 - Íbúðalánasjóður"/>
    <x v="1"/>
    <n v="4"/>
    <n v="550"/>
    <x v="8"/>
    <x v="6"/>
  </r>
  <r>
    <x v="0"/>
    <s v="88374 - LSH Verkefni"/>
    <x v="0"/>
    <n v="2.56"/>
    <n v="101"/>
    <x v="0"/>
    <x v="0"/>
  </r>
  <r>
    <x v="0"/>
    <s v="88374 - LSH Verkefni"/>
    <x v="1"/>
    <n v="3.72"/>
    <n v="101"/>
    <x v="0"/>
    <x v="0"/>
  </r>
  <r>
    <x v="0"/>
    <s v="88374 - LSH Verkefni"/>
    <x v="0"/>
    <n v="8.0399999999999991"/>
    <n v="108"/>
    <x v="0"/>
    <x v="0"/>
  </r>
  <r>
    <x v="0"/>
    <s v="88374 - LSH Verkefni"/>
    <x v="1"/>
    <n v="0.69"/>
    <n v="108"/>
    <x v="0"/>
    <x v="0"/>
  </r>
  <r>
    <x v="1"/>
    <s v="Ás/Ásbyrgi, Hveragerði"/>
    <x v="0"/>
    <n v="78"/>
    <n v="810"/>
    <x v="18"/>
    <x v="5"/>
  </r>
  <r>
    <x v="1"/>
    <s v="Ás/Ásbyrgi, Hveragerði"/>
    <x v="1"/>
    <n v="16"/>
    <n v="810"/>
    <x v="18"/>
    <x v="5"/>
  </r>
  <r>
    <x v="1"/>
    <s v="Barmahlíð, Reykhólum"/>
    <x v="0"/>
    <n v="10.7"/>
    <n v="380"/>
    <x v="51"/>
    <x v="2"/>
  </r>
  <r>
    <x v="1"/>
    <s v="Barmahlíð, Reykhólum"/>
    <x v="1"/>
    <n v="0"/>
    <n v="380"/>
    <x v="51"/>
    <x v="2"/>
  </r>
  <r>
    <x v="0"/>
    <s v="Byggðastofnun"/>
    <x v="1"/>
    <n v="1"/>
    <n v="640"/>
    <x v="12"/>
    <x v="1"/>
  </r>
  <r>
    <x v="0"/>
    <s v="Byggðastofnun"/>
    <x v="0"/>
    <n v="1"/>
    <n v="101"/>
    <x v="0"/>
    <x v="0"/>
  </r>
  <r>
    <x v="0"/>
    <s v="Byggðastofnun"/>
    <x v="0"/>
    <n v="11"/>
    <n v="550"/>
    <x v="8"/>
    <x v="6"/>
  </r>
  <r>
    <x v="0"/>
    <s v="Byggðastofnun"/>
    <x v="1"/>
    <n v="11"/>
    <n v="550"/>
    <x v="8"/>
    <x v="6"/>
  </r>
  <r>
    <x v="1"/>
    <s v="Dagvist og endurhæfingastöð MS-sjúklinga"/>
    <x v="0"/>
    <n v="14.4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32"/>
    <n v="620"/>
    <x v="43"/>
    <x v="1"/>
  </r>
  <r>
    <x v="1"/>
    <s v="Dalbær, Dalvík"/>
    <x v="1"/>
    <n v="4"/>
    <n v="620"/>
    <x v="43"/>
    <x v="1"/>
  </r>
  <r>
    <x v="1"/>
    <s v="Drafnarhús"/>
    <x v="0"/>
    <n v="5.9"/>
    <n v="220"/>
    <x v="19"/>
    <x v="0"/>
  </r>
  <r>
    <x v="1"/>
    <s v="Drafnarhús"/>
    <x v="1"/>
    <n v="0"/>
    <n v="220"/>
    <x v="19"/>
    <x v="0"/>
  </r>
  <r>
    <x v="1"/>
    <s v="Dvalarheimil aldraðra Stykkishólmi"/>
    <x v="0"/>
    <n v="15.9"/>
    <n v="340"/>
    <x v="6"/>
    <x v="4"/>
  </r>
  <r>
    <x v="1"/>
    <s v="Dvalarheimil aldraðra Stykkishólmi"/>
    <x v="1"/>
    <n v="0.8"/>
    <n v="340"/>
    <x v="6"/>
    <x v="4"/>
  </r>
  <r>
    <x v="1"/>
    <s v="Dvalarheimili aldraðra (Brákarhlíð) Borgarnesi"/>
    <x v="0"/>
    <n v="41.54"/>
    <n v="310"/>
    <x v="17"/>
    <x v="4"/>
  </r>
  <r>
    <x v="1"/>
    <s v="Dvalarheimili aldraðra (Brákarhlíð) Borgarnesi"/>
    <x v="1"/>
    <n v="2.9"/>
    <n v="310"/>
    <x v="17"/>
    <x v="4"/>
  </r>
  <r>
    <x v="1"/>
    <s v="Fellaskjól, Grundarfirði"/>
    <x v="0"/>
    <n v="9.6999999999999993"/>
    <n v="350"/>
    <x v="25"/>
    <x v="4"/>
  </r>
  <r>
    <x v="1"/>
    <s v="Fellaskjól, Grundarfirði"/>
    <x v="1"/>
    <n v="0.8"/>
    <n v="350"/>
    <x v="25"/>
    <x v="4"/>
  </r>
  <r>
    <x v="1"/>
    <s v="Fellsendi, Búðardal"/>
    <x v="0"/>
    <n v="17.98"/>
    <n v="371"/>
    <x v="36"/>
    <x v="4"/>
  </r>
  <r>
    <x v="1"/>
    <s v="Fellsendi, Búðardal"/>
    <x v="1"/>
    <n v="6.82"/>
    <n v="371"/>
    <x v="36"/>
    <x v="4"/>
  </r>
  <r>
    <x v="1"/>
    <s v="Fríðuhús"/>
    <x v="0"/>
    <n v="5.7"/>
    <n v="104"/>
    <x v="0"/>
    <x v="0"/>
  </r>
  <r>
    <x v="1"/>
    <s v="Fríðuhús"/>
    <x v="1"/>
    <n v="0"/>
    <n v="104"/>
    <x v="0"/>
    <x v="0"/>
  </r>
  <r>
    <x v="1"/>
    <s v="Grund, Reykjavik"/>
    <x v="0"/>
    <n v="144.69999999999999"/>
    <n v="101"/>
    <x v="0"/>
    <x v="0"/>
  </r>
  <r>
    <x v="1"/>
    <s v="Grund, Reykjavik"/>
    <x v="1"/>
    <n v="33"/>
    <n v="101"/>
    <x v="0"/>
    <x v="0"/>
  </r>
  <r>
    <x v="0"/>
    <s v="Happdrætti Háskóla Íslands"/>
    <x v="0"/>
    <n v="9.9"/>
    <n v="101"/>
    <x v="0"/>
    <x v="0"/>
  </r>
  <r>
    <x v="0"/>
    <s v="Happdrætti Háskóla Íslands"/>
    <x v="1"/>
    <n v="11.5"/>
    <n v="101"/>
    <x v="0"/>
    <x v="0"/>
  </r>
  <r>
    <x v="1"/>
    <s v="Háskólinn á Bifröst"/>
    <x v="0"/>
    <n v="17.3"/>
    <n v="311"/>
    <x v="17"/>
    <x v="4"/>
  </r>
  <r>
    <x v="1"/>
    <s v="Háskólinn á Bifröst"/>
    <x v="1"/>
    <n v="23.7"/>
    <n v="311"/>
    <x v="17"/>
    <x v="4"/>
  </r>
  <r>
    <x v="1"/>
    <s v="Háskólinn á Bifröst"/>
    <x v="0"/>
    <n v="3"/>
    <n v="101"/>
    <x v="0"/>
    <x v="0"/>
  </r>
  <r>
    <x v="1"/>
    <s v="Háskólinn á Bifröst"/>
    <x v="1"/>
    <n v="4.8"/>
    <n v="101"/>
    <x v="0"/>
    <x v="0"/>
  </r>
  <r>
    <x v="1"/>
    <s v="Háskólinn í Reykjavík"/>
    <x v="0"/>
    <n v="123.5"/>
    <n v="101"/>
    <x v="0"/>
    <x v="0"/>
  </r>
  <r>
    <x v="1"/>
    <s v="Háskólinn í Reykjavík"/>
    <x v="1"/>
    <n v="136"/>
    <n v="101"/>
    <x v="0"/>
    <x v="0"/>
  </r>
  <r>
    <x v="1"/>
    <s v="Tækniskólinn"/>
    <x v="0"/>
    <n v="96.21"/>
    <n v="101"/>
    <x v="0"/>
    <x v="0"/>
  </r>
  <r>
    <x v="1"/>
    <s v="Tækniskólinn"/>
    <x v="1"/>
    <n v="130.66999999999999"/>
    <n v="101"/>
    <x v="0"/>
    <x v="0"/>
  </r>
  <r>
    <x v="1"/>
    <s v="Heilbrigðisstofnun Hornafirði (með öldrunarþjónustunni)"/>
    <x v="0"/>
    <n v="40.299999999999997"/>
    <n v="780"/>
    <x v="14"/>
    <x v="5"/>
  </r>
  <r>
    <x v="1"/>
    <s v="Heilbrigðisstofnun Hornafirði (með öldrunarþjónustunni)"/>
    <x v="1"/>
    <n v="5.9"/>
    <n v="780"/>
    <x v="14"/>
    <x v="5"/>
  </r>
  <r>
    <x v="1"/>
    <s v="Heilsugæslustöðin í Salahverfi í Kópavogi"/>
    <x v="0"/>
    <n v="15"/>
    <n v="201"/>
    <x v="2"/>
    <x v="0"/>
  </r>
  <r>
    <x v="1"/>
    <s v="Heilsugæslustöðin í Salahverfi í Kópavogi"/>
    <x v="1"/>
    <n v="6.5"/>
    <n v="201"/>
    <x v="2"/>
    <x v="0"/>
  </r>
  <r>
    <x v="1"/>
    <s v="Heilsugæslustöðin Lágmúla í Reykjavík"/>
    <x v="0"/>
    <n v="11.6"/>
    <n v="108"/>
    <x v="0"/>
    <x v="0"/>
  </r>
  <r>
    <x v="1"/>
    <s v="Heilsugæslustöðin Lágmúla í Reykjavík"/>
    <x v="1"/>
    <n v="4"/>
    <n v="108"/>
    <x v="0"/>
    <x v="0"/>
  </r>
  <r>
    <x v="1"/>
    <s v="Heilsustofnun Náttúrulækningafélags Íslands"/>
    <x v="0"/>
    <n v="59.02"/>
    <n v="810"/>
    <x v="18"/>
    <x v="5"/>
  </r>
  <r>
    <x v="1"/>
    <s v="Heilsustofnun Náttúrulækningafélags Íslands"/>
    <x v="1"/>
    <n v="19.32"/>
    <n v="810"/>
    <x v="18"/>
    <x v="5"/>
  </r>
  <r>
    <x v="1"/>
    <s v="Hjallatún, Vík"/>
    <x v="0"/>
    <n v="14.25"/>
    <n v="870"/>
    <x v="39"/>
    <x v="5"/>
  </r>
  <r>
    <x v="1"/>
    <s v="Hjallatún, Vík"/>
    <x v="1"/>
    <n v="0"/>
    <n v="870"/>
    <x v="39"/>
    <x v="5"/>
  </r>
  <r>
    <x v="1"/>
    <s v="Hjúkrunarheimilið Droplaugarstöðum + Foldabær"/>
    <x v="0"/>
    <n v="82.24"/>
    <n v="105"/>
    <x v="0"/>
    <x v="0"/>
  </r>
  <r>
    <x v="1"/>
    <s v="Hjúkrunarheimilið Droplaugarstöðum + Foldabær"/>
    <x v="1"/>
    <n v="10.8"/>
    <n v="105"/>
    <x v="0"/>
    <x v="0"/>
  </r>
  <r>
    <x v="1"/>
    <s v="Hjúkrunarheimilið Eir"/>
    <x v="0"/>
    <n v="207.25"/>
    <n v="112"/>
    <x v="0"/>
    <x v="0"/>
  </r>
  <r>
    <x v="1"/>
    <s v="Hjúkrunarheimilið Eir"/>
    <x v="1"/>
    <n v="37.909999999999997"/>
    <n v="112"/>
    <x v="0"/>
    <x v="0"/>
  </r>
  <r>
    <x v="1"/>
    <s v="Hjúkrunarheimilið Hamrar, Mosfellsbæ"/>
    <x v="0"/>
    <n v="29.87"/>
    <n v="270"/>
    <x v="26"/>
    <x v="0"/>
  </r>
  <r>
    <x v="1"/>
    <s v="Hjúkrunarheimilið Hamrar, Mosfellsbæ"/>
    <x v="1"/>
    <n v="2.63"/>
    <n v="270"/>
    <x v="26"/>
    <x v="0"/>
  </r>
  <r>
    <x v="1"/>
    <s v="Hjúkrunarheimilið Hornbrekka, Ólafsfirði"/>
    <x v="0"/>
    <n v="21.53"/>
    <n v="625"/>
    <x v="1"/>
    <x v="1"/>
  </r>
  <r>
    <x v="1"/>
    <s v="Hjúkrunarheimilið Hornbrekka, Ólafsfirði"/>
    <x v="1"/>
    <n v="2"/>
    <n v="625"/>
    <x v="1"/>
    <x v="1"/>
  </r>
  <r>
    <x v="1"/>
    <s v="Hjúkrunarheimilið Hulduhlíð, Eskifirði"/>
    <x v="0"/>
    <n v="19.600000000000001"/>
    <n v="735"/>
    <x v="23"/>
    <x v="3"/>
  </r>
  <r>
    <x v="1"/>
    <s v="Hjúkrunarheimilið Hulduhlíð, Eskifirði"/>
    <x v="1"/>
    <n v="1"/>
    <n v="735"/>
    <x v="23"/>
    <x v="3"/>
  </r>
  <r>
    <x v="1"/>
    <s v="Hjúkrunarheimilið Ísafold, Garðabæ"/>
    <x v="0"/>
    <n v="68.5"/>
    <n v="210"/>
    <x v="16"/>
    <x v="0"/>
  </r>
  <r>
    <x v="1"/>
    <s v="Hjúkrunarheimilið Ísafold, Garðabæ"/>
    <x v="1"/>
    <n v="6.1"/>
    <n v="210"/>
    <x v="16"/>
    <x v="0"/>
  </r>
  <r>
    <x v="1"/>
    <s v="Hjúkrunarheimilið Lundur, Hellu"/>
    <x v="0"/>
    <n v="33"/>
    <n v="850"/>
    <x v="50"/>
    <x v="5"/>
  </r>
  <r>
    <x v="1"/>
    <s v="Hjúkrunarheimilið Lundur, Hellu"/>
    <x v="1"/>
    <n v="0"/>
    <n v="850"/>
    <x v="50"/>
    <x v="5"/>
  </r>
  <r>
    <x v="1"/>
    <s v="Hjúkrunarheimilið Naust, Þórshöfn"/>
    <x v="0"/>
    <n v="10.11"/>
    <n v="680"/>
    <x v="40"/>
    <x v="1"/>
  </r>
  <r>
    <x v="1"/>
    <s v="Hjúkrunarheimilið Naust, Þórshöfn"/>
    <x v="1"/>
    <n v="0"/>
    <n v="680"/>
    <x v="40"/>
    <x v="1"/>
  </r>
  <r>
    <x v="1"/>
    <s v="Hjúkrunarheimilið Nesvellir, Reykjanesbæ (rekið af Hrafnistu)"/>
    <x v="0"/>
    <n v="63"/>
    <n v="260"/>
    <x v="20"/>
    <x v="7"/>
  </r>
  <r>
    <x v="1"/>
    <s v="Hjúkrunarheimilið Nesvellir, Reykjanesbæ (rekið af Hrafnistu)"/>
    <x v="1"/>
    <n v="3"/>
    <n v="260"/>
    <x v="20"/>
    <x v="7"/>
  </r>
  <r>
    <x v="1"/>
    <s v="Hrafnista Hlévangur Reykjanesbæ"/>
    <x v="0"/>
    <n v="28"/>
    <n v="230"/>
    <x v="20"/>
    <x v="7"/>
  </r>
  <r>
    <x v="1"/>
    <s v="Hrafnista Hlévangur Reykjanesbæ"/>
    <x v="1"/>
    <n v="1"/>
    <n v="230"/>
    <x v="20"/>
    <x v="7"/>
  </r>
  <r>
    <x v="1"/>
    <s v="Hjúkrunarheimilið Skjól"/>
    <x v="0"/>
    <n v="86.9"/>
    <n v="104"/>
    <x v="0"/>
    <x v="0"/>
  </r>
  <r>
    <x v="1"/>
    <s v="Hjúkrunarheimilið Skjól"/>
    <x v="1"/>
    <n v="7.9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4.5"/>
    <n v="271"/>
    <x v="26"/>
    <x v="0"/>
  </r>
  <r>
    <x v="1"/>
    <s v="Hlaðgerðarkot"/>
    <x v="1"/>
    <n v="5"/>
    <n v="271"/>
    <x v="26"/>
    <x v="0"/>
  </r>
  <r>
    <x v="1"/>
    <s v="Hlein"/>
    <x v="0"/>
    <n v="12.98"/>
    <n v="270"/>
    <x v="26"/>
    <x v="0"/>
  </r>
  <r>
    <x v="1"/>
    <s v="Hlein"/>
    <x v="1"/>
    <n v="0.2"/>
    <n v="270"/>
    <x v="26"/>
    <x v="0"/>
  </r>
  <r>
    <x v="1"/>
    <s v="Hlíðarbær, Reykjavík"/>
    <x v="0"/>
    <n v="6.51"/>
    <n v="105"/>
    <x v="0"/>
    <x v="0"/>
  </r>
  <r>
    <x v="1"/>
    <s v="Hlíðarbær, Reykjavík"/>
    <x v="1"/>
    <n v="1"/>
    <n v="105"/>
    <x v="0"/>
    <x v="0"/>
  </r>
  <r>
    <x v="1"/>
    <s v="Hrafnista, Hafnarfirði"/>
    <x v="0"/>
    <n v="169"/>
    <n v="220"/>
    <x v="19"/>
    <x v="0"/>
  </r>
  <r>
    <x v="1"/>
    <s v="Hrafnista, Hafnarfirði"/>
    <x v="1"/>
    <n v="10"/>
    <n v="220"/>
    <x v="19"/>
    <x v="0"/>
  </r>
  <r>
    <x v="1"/>
    <s v="Hrafnista, Kópavogi"/>
    <x v="0"/>
    <n v="51"/>
    <n v="202"/>
    <x v="2"/>
    <x v="0"/>
  </r>
  <r>
    <x v="1"/>
    <s v="Hrafnista, Kópavogi"/>
    <x v="1"/>
    <n v="1"/>
    <n v="202"/>
    <x v="2"/>
    <x v="0"/>
  </r>
  <r>
    <x v="1"/>
    <s v="Hrafnista, Reykjavík"/>
    <x v="0"/>
    <n v="184"/>
    <n v="104"/>
    <x v="0"/>
    <x v="0"/>
  </r>
  <r>
    <x v="1"/>
    <s v="Hrafnista, Reykjavík"/>
    <x v="1"/>
    <n v="32"/>
    <n v="104"/>
    <x v="0"/>
    <x v="0"/>
  </r>
  <r>
    <x v="1"/>
    <s v="Hraunbúðir, Vestmannaeyjum"/>
    <x v="0"/>
    <n v="21.03"/>
    <n v="900"/>
    <x v="22"/>
    <x v="5"/>
  </r>
  <r>
    <x v="1"/>
    <s v="Hraunbúðir, Vestmannaeyjum"/>
    <x v="1"/>
    <n v="1"/>
    <n v="900"/>
    <x v="22"/>
    <x v="5"/>
  </r>
  <r>
    <x v="0"/>
    <s v="Hússtjórnaskólinn Hallormsstað"/>
    <x v="0"/>
    <n v="7"/>
    <n v="701"/>
    <x v="10"/>
    <x v="3"/>
  </r>
  <r>
    <x v="0"/>
    <s v="Hússtjórnaskólinn Hallormsstað"/>
    <x v="1"/>
    <n v="0"/>
    <n v="701"/>
    <x v="10"/>
    <x v="3"/>
  </r>
  <r>
    <x v="0"/>
    <s v="Hússtjórnaskólinn í Reykjavík"/>
    <x v="0"/>
    <n v="3.5"/>
    <n v="101"/>
    <x v="0"/>
    <x v="0"/>
  </r>
  <r>
    <x v="0"/>
    <s v="Hússtjórnaskólinn í Reykjavík"/>
    <x v="1"/>
    <n v="0.5"/>
    <n v="101"/>
    <x v="0"/>
    <x v="0"/>
  </r>
  <r>
    <x v="1"/>
    <s v="Höfði, Akranesi"/>
    <x v="0"/>
    <n v="67.41"/>
    <n v="300"/>
    <x v="21"/>
    <x v="4"/>
  </r>
  <r>
    <x v="1"/>
    <s v="Höfði, Akranesi"/>
    <x v="1"/>
    <n v="3"/>
    <n v="300"/>
    <x v="21"/>
    <x v="4"/>
  </r>
  <r>
    <x v="0"/>
    <s v="Isavia"/>
    <x v="0"/>
    <n v="2"/>
    <n v="600"/>
    <x v="3"/>
    <x v="1"/>
  </r>
  <r>
    <x v="0"/>
    <s v="Isavia"/>
    <x v="1"/>
    <n v="2.5"/>
    <n v="600"/>
    <x v="3"/>
    <x v="1"/>
  </r>
  <r>
    <x v="0"/>
    <s v="Isavia"/>
    <x v="0"/>
    <n v="1.97"/>
    <n v="600"/>
    <x v="3"/>
    <x v="1"/>
  </r>
  <r>
    <x v="0"/>
    <s v="Isavia"/>
    <x v="1"/>
    <n v="17"/>
    <n v="600"/>
    <x v="3"/>
    <x v="1"/>
  </r>
  <r>
    <x v="0"/>
    <s v="Isavia"/>
    <x v="0"/>
    <n v="0.21"/>
    <n v="611"/>
    <x v="3"/>
    <x v="1"/>
  </r>
  <r>
    <x v="0"/>
    <s v="Isavia"/>
    <x v="1"/>
    <n v="1"/>
    <n v="611"/>
    <x v="3"/>
    <x v="1"/>
  </r>
  <r>
    <x v="0"/>
    <s v="Isavia"/>
    <x v="0"/>
    <n v="1"/>
    <n v="524"/>
    <x v="58"/>
    <x v="2"/>
  </r>
  <r>
    <x v="0"/>
    <s v="Isavia"/>
    <x v="1"/>
    <n v="0"/>
    <n v="524"/>
    <x v="58"/>
    <x v="2"/>
  </r>
  <r>
    <x v="0"/>
    <s v="Isavia"/>
    <x v="0"/>
    <n v="0"/>
    <n v="700"/>
    <x v="10"/>
    <x v="3"/>
  </r>
  <r>
    <x v="0"/>
    <s v="Isavia"/>
    <x v="1"/>
    <n v="18.82"/>
    <n v="700"/>
    <x v="10"/>
    <x v="3"/>
  </r>
  <r>
    <x v="0"/>
    <s v="Isavia"/>
    <x v="0"/>
    <n v="1"/>
    <n v="400"/>
    <x v="11"/>
    <x v="2"/>
  </r>
  <r>
    <x v="0"/>
    <s v="Isavia"/>
    <x v="1"/>
    <n v="4"/>
    <n v="400"/>
    <x v="11"/>
    <x v="2"/>
  </r>
  <r>
    <x v="0"/>
    <s v="Isavia"/>
    <x v="0"/>
    <n v="0"/>
    <n v="640"/>
    <x v="12"/>
    <x v="1"/>
  </r>
  <r>
    <x v="0"/>
    <s v="Isavia"/>
    <x v="1"/>
    <n v="2.1"/>
    <n v="640"/>
    <x v="12"/>
    <x v="1"/>
  </r>
  <r>
    <x v="0"/>
    <s v="Isavia"/>
    <x v="0"/>
    <n v="149.1"/>
    <n v="235"/>
    <x v="20"/>
    <x v="7"/>
  </r>
  <r>
    <x v="0"/>
    <s v="Isavia"/>
    <x v="1"/>
    <n v="339.1"/>
    <n v="235"/>
    <x v="20"/>
    <x v="7"/>
  </r>
  <r>
    <x v="0"/>
    <s v="Isavia"/>
    <x v="0"/>
    <n v="74.5"/>
    <n v="101"/>
    <x v="0"/>
    <x v="0"/>
  </r>
  <r>
    <x v="0"/>
    <s v="Isavia"/>
    <x v="1"/>
    <n v="215.5"/>
    <n v="101"/>
    <x v="0"/>
    <x v="0"/>
  </r>
  <r>
    <x v="0"/>
    <s v="Isavia"/>
    <x v="0"/>
    <n v="0"/>
    <n v="780"/>
    <x v="14"/>
    <x v="5"/>
  </r>
  <r>
    <x v="0"/>
    <s v="Isavia"/>
    <x v="1"/>
    <n v="1.1599999999999999"/>
    <n v="780"/>
    <x v="14"/>
    <x v="5"/>
  </r>
  <r>
    <x v="0"/>
    <s v="Isavia"/>
    <x v="0"/>
    <n v="0"/>
    <n v="550"/>
    <x v="8"/>
    <x v="6"/>
  </r>
  <r>
    <x v="0"/>
    <s v="Isavia"/>
    <x v="1"/>
    <n v="0.08"/>
    <n v="550"/>
    <x v="8"/>
    <x v="6"/>
  </r>
  <r>
    <x v="0"/>
    <s v="Isavia"/>
    <x v="0"/>
    <n v="1"/>
    <n v="900"/>
    <x v="22"/>
    <x v="5"/>
  </r>
  <r>
    <x v="0"/>
    <s v="Isavia"/>
    <x v="1"/>
    <n v="4"/>
    <n v="900"/>
    <x v="22"/>
    <x v="5"/>
  </r>
  <r>
    <x v="0"/>
    <s v="Isavia"/>
    <x v="0"/>
    <n v="0.25"/>
    <n v="465"/>
    <x v="37"/>
    <x v="2"/>
  </r>
  <r>
    <x v="0"/>
    <s v="Isavia"/>
    <x v="1"/>
    <n v="1"/>
    <n v="465"/>
    <x v="37"/>
    <x v="2"/>
  </r>
  <r>
    <x v="0"/>
    <s v="Isavia"/>
    <x v="0"/>
    <n v="0.33"/>
    <n v="690"/>
    <x v="33"/>
    <x v="3"/>
  </r>
  <r>
    <x v="0"/>
    <s v="Isavia"/>
    <x v="1"/>
    <n v="1"/>
    <n v="690"/>
    <x v="33"/>
    <x v="3"/>
  </r>
  <r>
    <x v="0"/>
    <s v="Íslandspóstur"/>
    <x v="0"/>
    <n v="8.1"/>
    <n v="300"/>
    <x v="21"/>
    <x v="4"/>
  </r>
  <r>
    <x v="0"/>
    <s v="Íslandspóstur"/>
    <x v="1"/>
    <n v="2.8"/>
    <n v="300"/>
    <x v="21"/>
    <x v="4"/>
  </r>
  <r>
    <x v="0"/>
    <s v="Íslandspóstur"/>
    <x v="0"/>
    <n v="40.200000000000003"/>
    <n v="600"/>
    <x v="3"/>
    <x v="1"/>
  </r>
  <r>
    <x v="0"/>
    <s v="Íslandspóstur"/>
    <x v="1"/>
    <n v="19.3"/>
    <n v="600"/>
    <x v="3"/>
    <x v="1"/>
  </r>
  <r>
    <x v="0"/>
    <s v="Íslandspóstur"/>
    <x v="0"/>
    <n v="4.4000000000000004"/>
    <n v="540"/>
    <x v="32"/>
    <x v="6"/>
  </r>
  <r>
    <x v="0"/>
    <s v="Íslandspóstur"/>
    <x v="1"/>
    <n v="1.3"/>
    <n v="540"/>
    <x v="32"/>
    <x v="6"/>
  </r>
  <r>
    <x v="0"/>
    <s v="Íslandspóstur"/>
    <x v="0"/>
    <n v="7.5"/>
    <n v="310"/>
    <x v="17"/>
    <x v="4"/>
  </r>
  <r>
    <x v="0"/>
    <s v="Íslandspóstur"/>
    <x v="1"/>
    <n v="1"/>
    <n v="310"/>
    <x v="17"/>
    <x v="4"/>
  </r>
  <r>
    <x v="0"/>
    <s v="Íslandspóstur"/>
    <x v="0"/>
    <n v="0.4"/>
    <n v="760"/>
    <x v="42"/>
    <x v="3"/>
  </r>
  <r>
    <x v="0"/>
    <s v="Íslandspóstur"/>
    <x v="1"/>
    <n v="0"/>
    <n v="760"/>
    <x v="42"/>
    <x v="3"/>
  </r>
  <r>
    <x v="0"/>
    <s v="Íslandspóstur"/>
    <x v="0"/>
    <n v="1.7"/>
    <n v="370"/>
    <x v="36"/>
    <x v="4"/>
  </r>
  <r>
    <x v="0"/>
    <s v="Íslandspóstur"/>
    <x v="1"/>
    <n v="0"/>
    <n v="370"/>
    <x v="36"/>
    <x v="4"/>
  </r>
  <r>
    <x v="0"/>
    <s v="Íslandspóstur"/>
    <x v="0"/>
    <n v="2.6"/>
    <n v="620"/>
    <x v="43"/>
    <x v="1"/>
  </r>
  <r>
    <x v="0"/>
    <s v="Íslandspóstur"/>
    <x v="1"/>
    <n v="1"/>
    <n v="620"/>
    <x v="43"/>
    <x v="1"/>
  </r>
  <r>
    <x v="0"/>
    <s v="Íslandspóstur"/>
    <x v="0"/>
    <n v="1.1000000000000001"/>
    <n v="625"/>
    <x v="1"/>
    <x v="1"/>
  </r>
  <r>
    <x v="0"/>
    <s v="Íslandspóstur"/>
    <x v="1"/>
    <n v="0"/>
    <n v="625"/>
    <x v="1"/>
    <x v="1"/>
  </r>
  <r>
    <x v="0"/>
    <s v="Íslandspóstur"/>
    <x v="0"/>
    <n v="2.1"/>
    <n v="580"/>
    <x v="1"/>
    <x v="1"/>
  </r>
  <r>
    <x v="0"/>
    <s v="Íslandspóstur"/>
    <x v="1"/>
    <n v="1"/>
    <n v="580"/>
    <x v="1"/>
    <x v="1"/>
  </r>
  <r>
    <x v="0"/>
    <s v="Íslandspóstur"/>
    <x v="0"/>
    <n v="2.6"/>
    <n v="735"/>
    <x v="23"/>
    <x v="3"/>
  </r>
  <r>
    <x v="0"/>
    <s v="Íslandspóstur"/>
    <x v="1"/>
    <n v="0"/>
    <n v="735"/>
    <x v="23"/>
    <x v="3"/>
  </r>
  <r>
    <x v="0"/>
    <s v="Íslandspóstur"/>
    <x v="0"/>
    <n v="0.8"/>
    <n v="750"/>
    <x v="23"/>
    <x v="3"/>
  </r>
  <r>
    <x v="0"/>
    <s v="Íslandspóstur"/>
    <x v="1"/>
    <n v="0"/>
    <n v="750"/>
    <x v="23"/>
    <x v="3"/>
  </r>
  <r>
    <x v="0"/>
    <s v="Íslandspóstur"/>
    <x v="0"/>
    <n v="5.2"/>
    <n v="740"/>
    <x v="23"/>
    <x v="3"/>
  </r>
  <r>
    <x v="0"/>
    <s v="Íslandspóstur"/>
    <x v="1"/>
    <n v="0.6"/>
    <n v="740"/>
    <x v="23"/>
    <x v="3"/>
  </r>
  <r>
    <x v="0"/>
    <s v="Íslandspóstur"/>
    <x v="0"/>
    <n v="6"/>
    <n v="730"/>
    <x v="23"/>
    <x v="3"/>
  </r>
  <r>
    <x v="0"/>
    <s v="Íslandspóstur"/>
    <x v="1"/>
    <n v="2"/>
    <n v="730"/>
    <x v="23"/>
    <x v="3"/>
  </r>
  <r>
    <x v="0"/>
    <s v="Íslandspóstur"/>
    <x v="0"/>
    <n v="0"/>
    <n v="755"/>
    <x v="23"/>
    <x v="3"/>
  </r>
  <r>
    <x v="0"/>
    <s v="Íslandspóstur"/>
    <x v="1"/>
    <n v="0"/>
    <n v="755"/>
    <x v="23"/>
    <x v="3"/>
  </r>
  <r>
    <x v="0"/>
    <s v="Íslandspóstur"/>
    <x v="0"/>
    <n v="7.1"/>
    <n v="700"/>
    <x v="10"/>
    <x v="3"/>
  </r>
  <r>
    <x v="0"/>
    <s v="Íslandspóstur"/>
    <x v="1"/>
    <n v="2"/>
    <n v="700"/>
    <x v="10"/>
    <x v="3"/>
  </r>
  <r>
    <x v="0"/>
    <s v="Íslandspóstur"/>
    <x v="0"/>
    <n v="2"/>
    <n v="210"/>
    <x v="16"/>
    <x v="0"/>
  </r>
  <r>
    <x v="0"/>
    <s v="Íslandspóstur"/>
    <x v="1"/>
    <n v="0"/>
    <n v="210"/>
    <x v="16"/>
    <x v="0"/>
  </r>
  <r>
    <x v="0"/>
    <s v="Íslandspóstur"/>
    <x v="0"/>
    <n v="2.8"/>
    <n v="240"/>
    <x v="29"/>
    <x v="7"/>
  </r>
  <r>
    <x v="0"/>
    <s v="Íslandspóstur"/>
    <x v="1"/>
    <n v="0"/>
    <n v="240"/>
    <x v="29"/>
    <x v="7"/>
  </r>
  <r>
    <x v="0"/>
    <s v="Íslandspóstur"/>
    <x v="0"/>
    <n v="0"/>
    <n v="350"/>
    <x v="25"/>
    <x v="4"/>
  </r>
  <r>
    <x v="0"/>
    <s v="Íslandspóstur"/>
    <x v="1"/>
    <n v="0"/>
    <n v="350"/>
    <x v="25"/>
    <x v="4"/>
  </r>
  <r>
    <x v="0"/>
    <s v="Íslandspóstur"/>
    <x v="0"/>
    <n v="36.6"/>
    <n v="220"/>
    <x v="19"/>
    <x v="0"/>
  </r>
  <r>
    <x v="0"/>
    <s v="Íslandspóstur"/>
    <x v="1"/>
    <n v="23.8"/>
    <n v="220"/>
    <x v="19"/>
    <x v="0"/>
  </r>
  <r>
    <x v="0"/>
    <s v="Íslandspóstur"/>
    <x v="0"/>
    <n v="3.8"/>
    <n v="530"/>
    <x v="31"/>
    <x v="6"/>
  </r>
  <r>
    <x v="0"/>
    <s v="Íslandspóstur"/>
    <x v="1"/>
    <n v="0"/>
    <n v="530"/>
    <x v="31"/>
    <x v="6"/>
  </r>
  <r>
    <x v="0"/>
    <s v="Íslandspóstur"/>
    <x v="0"/>
    <n v="2"/>
    <n v="810"/>
    <x v="18"/>
    <x v="5"/>
  </r>
  <r>
    <x v="0"/>
    <s v="Íslandspóstur"/>
    <x v="1"/>
    <n v="0.1"/>
    <n v="810"/>
    <x v="18"/>
    <x v="5"/>
  </r>
  <r>
    <x v="0"/>
    <s v="Íslandspóstur"/>
    <x v="0"/>
    <n v="5.5"/>
    <n v="400"/>
    <x v="11"/>
    <x v="2"/>
  </r>
  <r>
    <x v="0"/>
    <s v="Íslandspóstur"/>
    <x v="1"/>
    <n v="4.3"/>
    <n v="400"/>
    <x v="11"/>
    <x v="2"/>
  </r>
  <r>
    <x v="0"/>
    <s v="Íslandspóstur"/>
    <x v="0"/>
    <n v="4.5999999999999996"/>
    <n v="200"/>
    <x v="2"/>
    <x v="0"/>
  </r>
  <r>
    <x v="0"/>
    <s v="Íslandspóstur"/>
    <x v="1"/>
    <n v="1"/>
    <n v="200"/>
    <x v="2"/>
    <x v="0"/>
  </r>
  <r>
    <x v="0"/>
    <s v="Íslandspóstur"/>
    <x v="0"/>
    <n v="2"/>
    <n v="270"/>
    <x v="26"/>
    <x v="0"/>
  </r>
  <r>
    <x v="0"/>
    <s v="Íslandspóstur"/>
    <x v="1"/>
    <n v="0"/>
    <n v="270"/>
    <x v="26"/>
    <x v="0"/>
  </r>
  <r>
    <x v="0"/>
    <s v="Íslandspóstur"/>
    <x v="0"/>
    <n v="6.2"/>
    <n v="640"/>
    <x v="12"/>
    <x v="1"/>
  </r>
  <r>
    <x v="0"/>
    <s v="Íslandspóstur"/>
    <x v="1"/>
    <n v="2"/>
    <n v="640"/>
    <x v="12"/>
    <x v="1"/>
  </r>
  <r>
    <x v="0"/>
    <s v="Íslandspóstur"/>
    <x v="0"/>
    <n v="0"/>
    <n v="670"/>
    <x v="12"/>
    <x v="1"/>
  </r>
  <r>
    <x v="0"/>
    <s v="Íslandspóstur"/>
    <x v="1"/>
    <n v="0.2"/>
    <n v="670"/>
    <x v="12"/>
    <x v="1"/>
  </r>
  <r>
    <x v="0"/>
    <s v="Íslandspóstur"/>
    <x v="0"/>
    <n v="3.8"/>
    <n v="860"/>
    <x v="34"/>
    <x v="5"/>
  </r>
  <r>
    <x v="0"/>
    <s v="Íslandspóstur"/>
    <x v="1"/>
    <n v="0"/>
    <n v="860"/>
    <x v="34"/>
    <x v="5"/>
  </r>
  <r>
    <x v="0"/>
    <s v="Íslandspóstur"/>
    <x v="0"/>
    <n v="2.7"/>
    <n v="850"/>
    <x v="50"/>
    <x v="5"/>
  </r>
  <r>
    <x v="0"/>
    <s v="Íslandspóstur"/>
    <x v="1"/>
    <n v="0"/>
    <n v="850"/>
    <x v="50"/>
    <x v="5"/>
  </r>
  <r>
    <x v="0"/>
    <s v="Íslandspóstur"/>
    <x v="0"/>
    <n v="14.6"/>
    <n v="230"/>
    <x v="20"/>
    <x v="7"/>
  </r>
  <r>
    <x v="0"/>
    <s v="Íslandspóstur"/>
    <x v="1"/>
    <n v="10.199999999999999"/>
    <n v="230"/>
    <x v="20"/>
    <x v="7"/>
  </r>
  <r>
    <x v="0"/>
    <s v="Íslandspóstur"/>
    <x v="0"/>
    <n v="185.8"/>
    <n v="110"/>
    <x v="0"/>
    <x v="0"/>
  </r>
  <r>
    <x v="0"/>
    <s v="Íslandspóstur"/>
    <x v="1"/>
    <n v="252.2"/>
    <n v="110"/>
    <x v="0"/>
    <x v="0"/>
  </r>
  <r>
    <x v="0"/>
    <s v="Íslandspóstur"/>
    <x v="0"/>
    <n v="2.2000000000000002"/>
    <n v="170"/>
    <x v="52"/>
    <x v="0"/>
  </r>
  <r>
    <x v="0"/>
    <s v="Íslandspóstur"/>
    <x v="1"/>
    <n v="0"/>
    <n v="170"/>
    <x v="52"/>
    <x v="0"/>
  </r>
  <r>
    <x v="0"/>
    <s v="Íslandspóstur"/>
    <x v="0"/>
    <n v="0.9"/>
    <n v="710"/>
    <x v="27"/>
    <x v="3"/>
  </r>
  <r>
    <x v="0"/>
    <s v="Íslandspóstur"/>
    <x v="1"/>
    <n v="0"/>
    <n v="710"/>
    <x v="27"/>
    <x v="3"/>
  </r>
  <r>
    <x v="0"/>
    <s v="Íslandspóstur"/>
    <x v="0"/>
    <n v="0"/>
    <n v="360"/>
    <x v="30"/>
    <x v="4"/>
  </r>
  <r>
    <x v="0"/>
    <s v="Íslandspóstur"/>
    <x v="1"/>
    <n v="0"/>
    <n v="360"/>
    <x v="30"/>
    <x v="4"/>
  </r>
  <r>
    <x v="0"/>
    <s v="Íslandspóstur"/>
    <x v="0"/>
    <n v="2.6"/>
    <n v="355"/>
    <x v="30"/>
    <x v="4"/>
  </r>
  <r>
    <x v="0"/>
    <s v="Íslandspóstur"/>
    <x v="1"/>
    <n v="1.6"/>
    <n v="355"/>
    <x v="30"/>
    <x v="4"/>
  </r>
  <r>
    <x v="0"/>
    <s v="Íslandspóstur"/>
    <x v="0"/>
    <n v="2.2999999999999998"/>
    <n v="340"/>
    <x v="6"/>
    <x v="4"/>
  </r>
  <r>
    <x v="0"/>
    <s v="Íslandspóstur"/>
    <x v="1"/>
    <n v="3.9"/>
    <n v="340"/>
    <x v="6"/>
    <x v="4"/>
  </r>
  <r>
    <x v="0"/>
    <s v="Íslandspóstur"/>
    <x v="0"/>
    <n v="15.9"/>
    <n v="800"/>
    <x v="7"/>
    <x v="5"/>
  </r>
  <r>
    <x v="0"/>
    <s v="Íslandspóstur"/>
    <x v="1"/>
    <n v="4.5"/>
    <n v="800"/>
    <x v="7"/>
    <x v="5"/>
  </r>
  <r>
    <x v="0"/>
    <s v="Íslandspóstur"/>
    <x v="0"/>
    <n v="0"/>
    <n v="250"/>
    <x v="54"/>
    <x v="7"/>
  </r>
  <r>
    <x v="0"/>
    <s v="Íslandspóstur"/>
    <x v="1"/>
    <n v="0"/>
    <n v="250"/>
    <x v="54"/>
    <x v="7"/>
  </r>
  <r>
    <x v="0"/>
    <s v="Íslandspóstur"/>
    <x v="0"/>
    <n v="4.3"/>
    <n v="780"/>
    <x v="14"/>
    <x v="5"/>
  </r>
  <r>
    <x v="0"/>
    <s v="Íslandspóstur"/>
    <x v="1"/>
    <n v="1.8"/>
    <n v="780"/>
    <x v="14"/>
    <x v="5"/>
  </r>
  <r>
    <x v="0"/>
    <s v="Íslandspóstur"/>
    <x v="0"/>
    <n v="7.5"/>
    <n v="550"/>
    <x v="8"/>
    <x v="6"/>
  </r>
  <r>
    <x v="0"/>
    <s v="Íslandspóstur"/>
    <x v="1"/>
    <n v="1.2"/>
    <n v="550"/>
    <x v="8"/>
    <x v="6"/>
  </r>
  <r>
    <x v="0"/>
    <s v="Íslandspóstur"/>
    <x v="0"/>
    <n v="0.7"/>
    <n v="545"/>
    <x v="15"/>
    <x v="6"/>
  </r>
  <r>
    <x v="0"/>
    <s v="Íslandspóstur"/>
    <x v="1"/>
    <n v="0"/>
    <n v="545"/>
    <x v="15"/>
    <x v="6"/>
  </r>
  <r>
    <x v="0"/>
    <s v="Íslandspóstur"/>
    <x v="0"/>
    <n v="1"/>
    <n v="815"/>
    <x v="56"/>
    <x v="5"/>
  </r>
  <r>
    <x v="0"/>
    <s v="Íslandspóstur"/>
    <x v="1"/>
    <n v="0.1"/>
    <n v="815"/>
    <x v="56"/>
    <x v="5"/>
  </r>
  <r>
    <x v="0"/>
    <s v="Íslandspóstur"/>
    <x v="0"/>
    <n v="9"/>
    <n v="900"/>
    <x v="22"/>
    <x v="5"/>
  </r>
  <r>
    <x v="0"/>
    <s v="Íslandspóstur"/>
    <x v="1"/>
    <n v="1.1000000000000001"/>
    <n v="900"/>
    <x v="22"/>
    <x v="5"/>
  </r>
  <r>
    <x v="0"/>
    <s v="Íslandspóstur"/>
    <x v="0"/>
    <n v="4"/>
    <n v="450"/>
    <x v="37"/>
    <x v="2"/>
  </r>
  <r>
    <x v="0"/>
    <s v="Íslandspóstur"/>
    <x v="1"/>
    <n v="0"/>
    <n v="450"/>
    <x v="37"/>
    <x v="2"/>
  </r>
  <r>
    <x v="0"/>
    <s v="Íslandspóstur"/>
    <x v="0"/>
    <n v="0"/>
    <n v="690"/>
    <x v="33"/>
    <x v="3"/>
  </r>
  <r>
    <x v="0"/>
    <s v="Íslandspóstur"/>
    <x v="1"/>
    <n v="0.8"/>
    <n v="690"/>
    <x v="33"/>
    <x v="3"/>
  </r>
  <r>
    <x v="0"/>
    <s v="Íslandsstofa"/>
    <x v="0"/>
    <n v="19"/>
    <n v="104"/>
    <x v="0"/>
    <x v="0"/>
  </r>
  <r>
    <x v="0"/>
    <s v="Íslandsstofa"/>
    <x v="1"/>
    <n v="14"/>
    <n v="104"/>
    <x v="0"/>
    <x v="0"/>
  </r>
  <r>
    <x v="1"/>
    <s v="Jaðar, Ólafsvík"/>
    <x v="0"/>
    <n v="12.35"/>
    <n v="355"/>
    <x v="30"/>
    <x v="4"/>
  </r>
  <r>
    <x v="1"/>
    <s v="Jaðar, Ólafsvík"/>
    <x v="1"/>
    <n v="0.7"/>
    <n v="355"/>
    <x v="30"/>
    <x v="4"/>
  </r>
  <r>
    <x v="1"/>
    <s v="Klausturhólar, Kirkjubæjarklaustri"/>
    <x v="0"/>
    <n v="13"/>
    <n v="880"/>
    <x v="35"/>
    <x v="5"/>
  </r>
  <r>
    <x v="1"/>
    <s v="Klausturhólar, Kirkjubæjarklaustri"/>
    <x v="1"/>
    <n v="2"/>
    <n v="880"/>
    <x v="35"/>
    <x v="5"/>
  </r>
  <r>
    <x v="1"/>
    <s v="Kumbravogur, Stokkseyri"/>
    <x v="0"/>
    <n v="24"/>
    <n v="825"/>
    <x v="7"/>
    <x v="5"/>
  </r>
  <r>
    <x v="1"/>
    <s v="Kumbravogur, Stokkseyri"/>
    <x v="1"/>
    <n v="2"/>
    <n v="825"/>
    <x v="7"/>
    <x v="5"/>
  </r>
  <r>
    <x v="0"/>
    <s v="Landsvirkjun"/>
    <x v="0"/>
    <n v="1"/>
    <n v="600"/>
    <x v="3"/>
    <x v="1"/>
  </r>
  <r>
    <x v="0"/>
    <s v="Landsvirkjun"/>
    <x v="1"/>
    <n v="7"/>
    <n v="600"/>
    <x v="3"/>
    <x v="1"/>
  </r>
  <r>
    <x v="0"/>
    <s v="Landsvirkjun"/>
    <x v="0"/>
    <n v="0"/>
    <s v="701a"/>
    <x v="57"/>
    <x v="3"/>
  </r>
  <r>
    <x v="0"/>
    <s v="Landsvirkjun"/>
    <x v="1"/>
    <n v="12"/>
    <s v="701a"/>
    <x v="57"/>
    <x v="3"/>
  </r>
  <r>
    <x v="0"/>
    <s v="Landsvirkjun"/>
    <x v="0"/>
    <n v="2"/>
    <s v="801d"/>
    <x v="60"/>
    <x v="5"/>
  </r>
  <r>
    <x v="0"/>
    <s v="Landsvirkjun"/>
    <x v="1"/>
    <n v="12"/>
    <s v="801d"/>
    <x v="60"/>
    <x v="5"/>
  </r>
  <r>
    <x v="0"/>
    <s v="Landsvirkjun"/>
    <x v="0"/>
    <n v="3.66"/>
    <n v="541"/>
    <x v="61"/>
    <x v="6"/>
  </r>
  <r>
    <x v="0"/>
    <s v="Landsvirkjun"/>
    <x v="1"/>
    <n v="9"/>
    <n v="541"/>
    <x v="61"/>
    <x v="6"/>
  </r>
  <r>
    <x v="0"/>
    <s v="Landsvirkjun"/>
    <x v="0"/>
    <n v="0.5"/>
    <n v="641"/>
    <x v="12"/>
    <x v="1"/>
  </r>
  <r>
    <x v="0"/>
    <s v="Landsvirkjun"/>
    <x v="1"/>
    <n v="5"/>
    <n v="641"/>
    <x v="12"/>
    <x v="1"/>
  </r>
  <r>
    <x v="0"/>
    <s v="Landsvirkjun"/>
    <x v="0"/>
    <n v="52"/>
    <n v="103"/>
    <x v="0"/>
    <x v="0"/>
  </r>
  <r>
    <x v="0"/>
    <s v="Landsvirkjun"/>
    <x v="1"/>
    <n v="83.7"/>
    <n v="103"/>
    <x v="0"/>
    <x v="0"/>
  </r>
  <r>
    <x v="0"/>
    <s v="Landsvirkjun"/>
    <x v="0"/>
    <n v="1"/>
    <n v="660"/>
    <x v="53"/>
    <x v="1"/>
  </r>
  <r>
    <x v="0"/>
    <s v="Landsvirkjun"/>
    <x v="1"/>
    <n v="14.75"/>
    <n v="660"/>
    <x v="53"/>
    <x v="1"/>
  </r>
  <r>
    <x v="0"/>
    <s v="Landsvirkjun"/>
    <x v="0"/>
    <n v="7"/>
    <s v="801e"/>
    <x v="62"/>
    <x v="5"/>
  </r>
  <r>
    <x v="0"/>
    <s v="Landsvirkjun"/>
    <x v="1"/>
    <n v="32.68"/>
    <s v="801e"/>
    <x v="62"/>
    <x v="5"/>
  </r>
  <r>
    <x v="1"/>
    <s v="Lindargata, Reykjavík"/>
    <x v="0"/>
    <n v="8"/>
    <n v="101"/>
    <x v="0"/>
    <x v="0"/>
  </r>
  <r>
    <x v="1"/>
    <s v="Lindargata, Reykjavík"/>
    <x v="1"/>
    <n v="0"/>
    <n v="101"/>
    <x v="0"/>
    <x v="0"/>
  </r>
  <r>
    <x v="0"/>
    <s v="Listaháskóli Íslands"/>
    <x v="0"/>
    <n v="55.58"/>
    <n v="105"/>
    <x v="0"/>
    <x v="0"/>
  </r>
  <r>
    <x v="0"/>
    <s v="Listaháskóli Íslands"/>
    <x v="1"/>
    <n v="32.31"/>
    <n v="105"/>
    <x v="0"/>
    <x v="0"/>
  </r>
  <r>
    <x v="1"/>
    <s v="Maríuhús"/>
    <x v="0"/>
    <n v="6.5"/>
    <n v="108"/>
    <x v="0"/>
    <x v="0"/>
  </r>
  <r>
    <x v="1"/>
    <s v="Maríuhús"/>
    <x v="1"/>
    <n v="0"/>
    <n v="108"/>
    <x v="0"/>
    <x v="0"/>
  </r>
  <r>
    <x v="0"/>
    <s v="Matís"/>
    <x v="0"/>
    <n v="0"/>
    <n v="600"/>
    <x v="3"/>
    <x v="1"/>
  </r>
  <r>
    <x v="0"/>
    <s v="Matís"/>
    <x v="1"/>
    <n v="1"/>
    <n v="600"/>
    <x v="3"/>
    <x v="1"/>
  </r>
  <r>
    <x v="0"/>
    <s v="Matís"/>
    <x v="0"/>
    <n v="2"/>
    <n v="740"/>
    <x v="23"/>
    <x v="3"/>
  </r>
  <r>
    <x v="0"/>
    <s v="Matís"/>
    <x v="1"/>
    <n v="1.25"/>
    <n v="740"/>
    <x v="23"/>
    <x v="3"/>
  </r>
  <r>
    <x v="0"/>
    <s v="Matís"/>
    <x v="0"/>
    <n v="0"/>
    <n v="400"/>
    <x v="11"/>
    <x v="2"/>
  </r>
  <r>
    <x v="0"/>
    <s v="Matís"/>
    <x v="1"/>
    <n v="1"/>
    <n v="400"/>
    <x v="11"/>
    <x v="2"/>
  </r>
  <r>
    <x v="0"/>
    <s v="Matís"/>
    <x v="0"/>
    <n v="55.5"/>
    <n v="113"/>
    <x v="0"/>
    <x v="0"/>
  </r>
  <r>
    <x v="0"/>
    <s v="Matís"/>
    <x v="1"/>
    <n v="34.25"/>
    <n v="113"/>
    <x v="0"/>
    <x v="0"/>
  </r>
  <r>
    <x v="0"/>
    <s v="Matís"/>
    <x v="0"/>
    <n v="3.5"/>
    <n v="550"/>
    <x v="8"/>
    <x v="6"/>
  </r>
  <r>
    <x v="0"/>
    <s v="Matís"/>
    <x v="1"/>
    <n v="0.5"/>
    <n v="550"/>
    <x v="8"/>
    <x v="6"/>
  </r>
  <r>
    <x v="0"/>
    <s v="Matís"/>
    <x v="0"/>
    <n v="1"/>
    <n v="900"/>
    <x v="22"/>
    <x v="5"/>
  </r>
  <r>
    <x v="0"/>
    <s v="Matís"/>
    <x v="1"/>
    <n v="0"/>
    <n v="900"/>
    <x v="22"/>
    <x v="5"/>
  </r>
  <r>
    <x v="1"/>
    <s v="Menntaskóli Borgarfjarðar"/>
    <x v="0"/>
    <n v="5.5"/>
    <n v="310"/>
    <x v="17"/>
    <x v="4"/>
  </r>
  <r>
    <x v="1"/>
    <s v="Menntaskóli Borgarfjarðar"/>
    <x v="1"/>
    <n v="10.5"/>
    <n v="310"/>
    <x v="17"/>
    <x v="4"/>
  </r>
  <r>
    <x v="1"/>
    <s v="Miðstöð heimahjúkrunar á höfuðborgarsvæðinu (Heimaþjónusta Reykjavíkur)"/>
    <x v="0"/>
    <n v="42"/>
    <n v="109"/>
    <x v="0"/>
    <x v="0"/>
  </r>
  <r>
    <x v="1"/>
    <s v="Miðstöð heimahjúkrunar á höfuðborgarsvæðinu (Heimaþjónusta Reykjavíkur)"/>
    <x v="1"/>
    <n v="1"/>
    <n v="109"/>
    <x v="0"/>
    <x v="0"/>
  </r>
  <r>
    <x v="1"/>
    <s v="Miðstöð heimahjúkrunar á höfuðborgarsvæðinu (Þjónustum. Árbæjar)"/>
    <x v="0"/>
    <n v="20"/>
    <n v="110"/>
    <x v="0"/>
    <x v="0"/>
  </r>
  <r>
    <x v="1"/>
    <s v="Miðstöð heimahjúkrunar á höfuðborgarsvæðinu (Þjónustum. Árbæjar)"/>
    <x v="1"/>
    <n v="0"/>
    <n v="110"/>
    <x v="0"/>
    <x v="0"/>
  </r>
  <r>
    <x v="1"/>
    <s v="Miðstöð heimahjúkrunar á höfuðborgarsvæðinu (Þjónustum. Laugardalur og Háaleiti)"/>
    <x v="0"/>
    <n v="53"/>
    <n v="103"/>
    <x v="0"/>
    <x v="0"/>
  </r>
  <r>
    <x v="1"/>
    <s v="Miðstöð heimahjúkrunar á höfuðborgarsvæðinu (Þjónustum. Laugardalur og Háaleiti)"/>
    <x v="1"/>
    <n v="1"/>
    <n v="103"/>
    <x v="0"/>
    <x v="0"/>
  </r>
  <r>
    <x v="1"/>
    <s v="Múlabær, Reykjavík"/>
    <x v="0"/>
    <n v="11.18"/>
    <n v="108"/>
    <x v="0"/>
    <x v="0"/>
  </r>
  <r>
    <x v="1"/>
    <s v="Múlabær, Reykjavík"/>
    <x v="1"/>
    <n v="0"/>
    <n v="108"/>
    <x v="0"/>
    <x v="0"/>
  </r>
  <r>
    <x v="1"/>
    <s v="Mörk, Reykjavík"/>
    <x v="0"/>
    <n v="112.8"/>
    <n v="108"/>
    <x v="0"/>
    <x v="0"/>
  </r>
  <r>
    <x v="1"/>
    <s v="Mörk, Reykjavík"/>
    <x v="1"/>
    <n v="15"/>
    <n v="108"/>
    <x v="0"/>
    <x v="0"/>
  </r>
  <r>
    <x v="0"/>
    <s v="Orkubú Vestfjarða"/>
    <x v="0"/>
    <n v="0"/>
    <n v="415"/>
    <x v="4"/>
    <x v="2"/>
  </r>
  <r>
    <x v="0"/>
    <s v="Orkubú Vestfjarða"/>
    <x v="1"/>
    <n v="4"/>
    <n v="415"/>
    <x v="4"/>
    <x v="2"/>
  </r>
  <r>
    <x v="0"/>
    <s v="Orkubú Vestfjarða"/>
    <x v="0"/>
    <n v="11"/>
    <n v="400"/>
    <x v="11"/>
    <x v="2"/>
  </r>
  <r>
    <x v="0"/>
    <s v="Orkubú Vestfjarða"/>
    <x v="1"/>
    <n v="32.5"/>
    <n v="400"/>
    <x v="11"/>
    <x v="2"/>
  </r>
  <r>
    <x v="0"/>
    <s v="Orkubú Vestfjarða"/>
    <x v="0"/>
    <n v="0.5"/>
    <n v="401"/>
    <x v="11"/>
    <x v="2"/>
  </r>
  <r>
    <x v="0"/>
    <s v="Orkubú Vestfjarða"/>
    <x v="1"/>
    <n v="0.5"/>
    <n v="401"/>
    <x v="11"/>
    <x v="2"/>
  </r>
  <r>
    <x v="0"/>
    <s v="Orkubú Vestfjarða"/>
    <x v="0"/>
    <n v="0"/>
    <n v="510"/>
    <x v="38"/>
    <x v="2"/>
  </r>
  <r>
    <x v="0"/>
    <s v="Orkubú Vestfjarða"/>
    <x v="1"/>
    <n v="12"/>
    <n v="510"/>
    <x v="38"/>
    <x v="2"/>
  </r>
  <r>
    <x v="0"/>
    <s v="Orkubú Vestfjarða"/>
    <x v="0"/>
    <n v="0"/>
    <n v="420"/>
    <x v="63"/>
    <x v="2"/>
  </r>
  <r>
    <x v="0"/>
    <s v="Orkubú Vestfjarða"/>
    <x v="1"/>
    <n v="0.5"/>
    <n v="420"/>
    <x v="63"/>
    <x v="2"/>
  </r>
  <r>
    <x v="0"/>
    <s v="Orkubú Vestfjarða"/>
    <x v="0"/>
    <n v="1"/>
    <n v="450"/>
    <x v="37"/>
    <x v="2"/>
  </r>
  <r>
    <x v="0"/>
    <s v="Orkubú Vestfjarða"/>
    <x v="1"/>
    <n v="8"/>
    <n v="450"/>
    <x v="37"/>
    <x v="2"/>
  </r>
  <r>
    <x v="0"/>
    <s v="Rarik"/>
    <x v="0"/>
    <n v="6"/>
    <n v="600"/>
    <x v="3"/>
    <x v="1"/>
  </r>
  <r>
    <x v="0"/>
    <s v="Rarik"/>
    <x v="1"/>
    <n v="18"/>
    <n v="600"/>
    <x v="3"/>
    <x v="1"/>
  </r>
  <r>
    <x v="0"/>
    <s v="Rarik"/>
    <x v="0"/>
    <n v="1"/>
    <n v="540"/>
    <x v="32"/>
    <x v="6"/>
  </r>
  <r>
    <x v="0"/>
    <s v="Rarik"/>
    <x v="1"/>
    <n v="8"/>
    <n v="540"/>
    <x v="32"/>
    <x v="6"/>
  </r>
  <r>
    <x v="0"/>
    <s v="Rarik"/>
    <x v="0"/>
    <n v="0"/>
    <n v="310"/>
    <x v="17"/>
    <x v="4"/>
  </r>
  <r>
    <x v="0"/>
    <s v="Rarik"/>
    <x v="1"/>
    <n v="9"/>
    <n v="310"/>
    <x v="17"/>
    <x v="4"/>
  </r>
  <r>
    <x v="0"/>
    <s v="Rarik"/>
    <x v="0"/>
    <n v="0"/>
    <n v="370"/>
    <x v="36"/>
    <x v="4"/>
  </r>
  <r>
    <x v="0"/>
    <s v="Rarik"/>
    <x v="1"/>
    <n v="2"/>
    <n v="370"/>
    <x v="36"/>
    <x v="4"/>
  </r>
  <r>
    <x v="0"/>
    <s v="Rarik"/>
    <x v="0"/>
    <n v="1"/>
    <n v="580"/>
    <x v="1"/>
    <x v="1"/>
  </r>
  <r>
    <x v="0"/>
    <s v="Rarik"/>
    <x v="1"/>
    <n v="3"/>
    <n v="580"/>
    <x v="1"/>
    <x v="1"/>
  </r>
  <r>
    <x v="0"/>
    <s v="Rarik"/>
    <x v="0"/>
    <n v="0"/>
    <n v="740"/>
    <x v="23"/>
    <x v="3"/>
  </r>
  <r>
    <x v="0"/>
    <s v="Rarik"/>
    <x v="1"/>
    <n v="1"/>
    <n v="740"/>
    <x v="23"/>
    <x v="3"/>
  </r>
  <r>
    <x v="0"/>
    <s v="Rarik"/>
    <x v="0"/>
    <n v="0"/>
    <n v="750"/>
    <x v="23"/>
    <x v="3"/>
  </r>
  <r>
    <x v="0"/>
    <s v="Rarik"/>
    <x v="1"/>
    <n v="1"/>
    <n v="750"/>
    <x v="23"/>
    <x v="3"/>
  </r>
  <r>
    <x v="0"/>
    <s v="Rarik"/>
    <x v="0"/>
    <n v="1.5"/>
    <n v="700"/>
    <x v="10"/>
    <x v="3"/>
  </r>
  <r>
    <x v="0"/>
    <s v="Rarik"/>
    <x v="1"/>
    <n v="17"/>
    <n v="700"/>
    <x v="10"/>
    <x v="3"/>
  </r>
  <r>
    <x v="0"/>
    <s v="Rarik"/>
    <x v="0"/>
    <n v="0"/>
    <n v="530"/>
    <x v="31"/>
    <x v="6"/>
  </r>
  <r>
    <x v="0"/>
    <s v="Rarik"/>
    <x v="1"/>
    <n v="1"/>
    <n v="530"/>
    <x v="31"/>
    <x v="6"/>
  </r>
  <r>
    <x v="0"/>
    <s v="Rarik"/>
    <x v="0"/>
    <n v="0"/>
    <n v="680"/>
    <x v="40"/>
    <x v="1"/>
  </r>
  <r>
    <x v="0"/>
    <s v="Rarik"/>
    <x v="1"/>
    <n v="1"/>
    <n v="680"/>
    <x v="40"/>
    <x v="1"/>
  </r>
  <r>
    <x v="0"/>
    <s v="Rarik"/>
    <x v="0"/>
    <n v="0"/>
    <n v="640"/>
    <x v="12"/>
    <x v="1"/>
  </r>
  <r>
    <x v="0"/>
    <s v="Rarik"/>
    <x v="1"/>
    <n v="1"/>
    <n v="640"/>
    <x v="12"/>
    <x v="1"/>
  </r>
  <r>
    <x v="0"/>
    <s v="Rarik"/>
    <x v="0"/>
    <n v="0"/>
    <n v="670"/>
    <x v="12"/>
    <x v="1"/>
  </r>
  <r>
    <x v="0"/>
    <s v="Rarik"/>
    <x v="1"/>
    <n v="1"/>
    <n v="670"/>
    <x v="12"/>
    <x v="1"/>
  </r>
  <r>
    <x v="0"/>
    <s v="Rarik"/>
    <x v="0"/>
    <n v="1"/>
    <n v="860"/>
    <x v="34"/>
    <x v="5"/>
  </r>
  <r>
    <x v="0"/>
    <s v="Rarik"/>
    <x v="1"/>
    <n v="12"/>
    <n v="860"/>
    <x v="34"/>
    <x v="5"/>
  </r>
  <r>
    <x v="0"/>
    <s v="Rarik"/>
    <x v="0"/>
    <n v="12.5"/>
    <n v="110"/>
    <x v="0"/>
    <x v="0"/>
  </r>
  <r>
    <x v="0"/>
    <s v="Rarik"/>
    <x v="1"/>
    <n v="40"/>
    <n v="110"/>
    <x v="0"/>
    <x v="0"/>
  </r>
  <r>
    <x v="0"/>
    <s v="Rarik"/>
    <x v="0"/>
    <n v="0"/>
    <n v="710"/>
    <x v="27"/>
    <x v="3"/>
  </r>
  <r>
    <x v="0"/>
    <s v="Rarik"/>
    <x v="1"/>
    <n v="2"/>
    <n v="710"/>
    <x v="27"/>
    <x v="3"/>
  </r>
  <r>
    <x v="0"/>
    <s v="Rarik"/>
    <x v="0"/>
    <n v="1"/>
    <n v="355"/>
    <x v="30"/>
    <x v="4"/>
  </r>
  <r>
    <x v="0"/>
    <s v="Rarik"/>
    <x v="1"/>
    <n v="4"/>
    <n v="355"/>
    <x v="30"/>
    <x v="4"/>
  </r>
  <r>
    <x v="0"/>
    <s v="Rarik"/>
    <x v="0"/>
    <n v="2.5"/>
    <n v="340"/>
    <x v="6"/>
    <x v="4"/>
  </r>
  <r>
    <x v="0"/>
    <s v="Rarik"/>
    <x v="1"/>
    <n v="10"/>
    <n v="340"/>
    <x v="6"/>
    <x v="4"/>
  </r>
  <r>
    <x v="0"/>
    <s v="Rarik"/>
    <x v="0"/>
    <n v="2"/>
    <n v="800"/>
    <x v="7"/>
    <x v="5"/>
  </r>
  <r>
    <x v="0"/>
    <s v="Rarik"/>
    <x v="1"/>
    <n v="13"/>
    <n v="800"/>
    <x v="7"/>
    <x v="5"/>
  </r>
  <r>
    <x v="0"/>
    <s v="Rarik"/>
    <x v="0"/>
    <n v="1"/>
    <n v="780"/>
    <x v="14"/>
    <x v="5"/>
  </r>
  <r>
    <x v="0"/>
    <s v="Rarik"/>
    <x v="1"/>
    <n v="5.5"/>
    <n v="780"/>
    <x v="14"/>
    <x v="5"/>
  </r>
  <r>
    <x v="0"/>
    <s v="Rarik"/>
    <x v="0"/>
    <n v="1"/>
    <n v="550"/>
    <x v="8"/>
    <x v="6"/>
  </r>
  <r>
    <x v="0"/>
    <s v="Rarik"/>
    <x v="1"/>
    <n v="7"/>
    <n v="550"/>
    <x v="8"/>
    <x v="6"/>
  </r>
  <r>
    <x v="0"/>
    <s v="Rarik"/>
    <x v="0"/>
    <n v="0"/>
    <n v="570"/>
    <x v="8"/>
    <x v="6"/>
  </r>
  <r>
    <x v="0"/>
    <s v="Rarik"/>
    <x v="1"/>
    <n v="2"/>
    <n v="570"/>
    <x v="8"/>
    <x v="6"/>
  </r>
  <r>
    <x v="0"/>
    <s v="Rarik"/>
    <x v="0"/>
    <n v="0"/>
    <n v="690"/>
    <x v="33"/>
    <x v="3"/>
  </r>
  <r>
    <x v="0"/>
    <s v="Rarik"/>
    <x v="1"/>
    <n v="1"/>
    <n v="690"/>
    <x v="33"/>
    <x v="3"/>
  </r>
  <r>
    <x v="1"/>
    <s v="Reykjalundur, Mosfellsbæ"/>
    <x v="0"/>
    <n v="120.67"/>
    <n v="270"/>
    <x v="26"/>
    <x v="0"/>
  </r>
  <r>
    <x v="1"/>
    <s v="Reykjalundur, Mosfellsbæ"/>
    <x v="1"/>
    <n v="26.6"/>
    <n v="270"/>
    <x v="26"/>
    <x v="0"/>
  </r>
  <r>
    <x v="0"/>
    <s v="Rúv"/>
    <x v="0"/>
    <n v="2"/>
    <n v="600"/>
    <x v="3"/>
    <x v="1"/>
  </r>
  <r>
    <x v="0"/>
    <s v="Rúv"/>
    <x v="1"/>
    <n v="5"/>
    <n v="600"/>
    <x v="3"/>
    <x v="1"/>
  </r>
  <r>
    <x v="0"/>
    <s v="Rúv"/>
    <x v="0"/>
    <n v="0"/>
    <n v="310"/>
    <x v="17"/>
    <x v="4"/>
  </r>
  <r>
    <x v="0"/>
    <s v="Rúv"/>
    <x v="1"/>
    <n v="1"/>
    <n v="310"/>
    <x v="17"/>
    <x v="4"/>
  </r>
  <r>
    <x v="0"/>
    <s v="Rúv"/>
    <x v="0"/>
    <n v="0"/>
    <n v="700"/>
    <x v="10"/>
    <x v="3"/>
  </r>
  <r>
    <x v="0"/>
    <s v="Rúv"/>
    <x v="1"/>
    <n v="2"/>
    <n v="700"/>
    <x v="10"/>
    <x v="3"/>
  </r>
  <r>
    <x v="0"/>
    <s v="Rúv"/>
    <x v="0"/>
    <n v="1"/>
    <n v="400"/>
    <x v="11"/>
    <x v="2"/>
  </r>
  <r>
    <x v="0"/>
    <s v="Rúv"/>
    <x v="1"/>
    <n v="0"/>
    <n v="400"/>
    <x v="11"/>
    <x v="2"/>
  </r>
  <r>
    <x v="0"/>
    <s v="Rúv"/>
    <x v="0"/>
    <n v="0"/>
    <n v="850"/>
    <x v="50"/>
    <x v="5"/>
  </r>
  <r>
    <x v="0"/>
    <s v="Rúv"/>
    <x v="1"/>
    <n v="0.5"/>
    <n v="850"/>
    <x v="50"/>
    <x v="5"/>
  </r>
  <r>
    <x v="0"/>
    <s v="Rúv"/>
    <x v="0"/>
    <n v="94.6"/>
    <n v="103"/>
    <x v="0"/>
    <x v="0"/>
  </r>
  <r>
    <x v="0"/>
    <s v="Rúv"/>
    <x v="1"/>
    <n v="150.5"/>
    <n v="103"/>
    <x v="0"/>
    <x v="0"/>
  </r>
  <r>
    <x v="1"/>
    <s v="Samningur við Akureyrarbæ um öldrunarþjóunustu"/>
    <x v="0"/>
    <n v="198.31"/>
    <n v="600"/>
    <x v="3"/>
    <x v="1"/>
  </r>
  <r>
    <x v="1"/>
    <s v="Samningur við Akureyrarbæ um öldrunarþjóunustu"/>
    <x v="1"/>
    <n v="14"/>
    <n v="600"/>
    <x v="3"/>
    <x v="1"/>
  </r>
  <r>
    <x v="1"/>
    <s v="Samtök áhugamanna um áfengisvandamálið"/>
    <x v="0"/>
    <n v="2.09"/>
    <n v="371"/>
    <x v="36"/>
    <x v="4"/>
  </r>
  <r>
    <x v="1"/>
    <s v="Samtök áhugamanna um áfengisvandamálið"/>
    <x v="1"/>
    <n v="5.25"/>
    <n v="371"/>
    <x v="36"/>
    <x v="4"/>
  </r>
  <r>
    <x v="1"/>
    <s v="Samtök áhugamanna um áfengisvandamálið"/>
    <x v="0"/>
    <n v="31.78"/>
    <n v="110"/>
    <x v="0"/>
    <x v="0"/>
  </r>
  <r>
    <x v="1"/>
    <s v="Samtök áhugamanna um áfengisvandamálið"/>
    <x v="1"/>
    <n v="17.88"/>
    <n v="110"/>
    <x v="0"/>
    <x v="0"/>
  </r>
  <r>
    <x v="1"/>
    <s v="Samtök áhugamanna um áfengisvandamálið"/>
    <x v="0"/>
    <n v="3.5"/>
    <n v="116"/>
    <x v="0"/>
    <x v="0"/>
  </r>
  <r>
    <x v="1"/>
    <s v="Samtök áhugamanna um áfengisvandamálið"/>
    <x v="1"/>
    <n v="1.52"/>
    <n v="116"/>
    <x v="0"/>
    <x v="0"/>
  </r>
  <r>
    <x v="0"/>
    <s v="Seðlabanki Íslands"/>
    <x v="0"/>
    <n v="76.92"/>
    <n v="150"/>
    <x v="0"/>
    <x v="0"/>
  </r>
  <r>
    <x v="0"/>
    <s v="Seðlabanki Íslands"/>
    <x v="1"/>
    <n v="92.3"/>
    <n v="150"/>
    <x v="0"/>
    <x v="0"/>
  </r>
  <r>
    <x v="1"/>
    <s v="Seljahlíð, Reykjavík"/>
    <x v="0"/>
    <n v="23.61"/>
    <n v="109"/>
    <x v="0"/>
    <x v="0"/>
  </r>
  <r>
    <x v="1"/>
    <s v="Seljahlíð, Reykjavík"/>
    <x v="1"/>
    <n v="2.2200000000000002"/>
    <n v="109"/>
    <x v="0"/>
    <x v="0"/>
  </r>
  <r>
    <x v="1"/>
    <s v="Sjálfsbjörg, hjúkrunar- og endurhæfingarstofnun"/>
    <x v="0"/>
    <n v="46.66"/>
    <n v="105"/>
    <x v="0"/>
    <x v="0"/>
  </r>
  <r>
    <x v="1"/>
    <s v="Sjálfsbjörg, hjúkrunar- og endurhæfingarstofnun"/>
    <x v="1"/>
    <n v="8.56"/>
    <n v="105"/>
    <x v="0"/>
    <x v="0"/>
  </r>
  <r>
    <x v="1"/>
    <s v="Sóltún, Reykjavík"/>
    <x v="0"/>
    <n v="107.59"/>
    <n v="101"/>
    <x v="0"/>
    <x v="0"/>
  </r>
  <r>
    <x v="1"/>
    <s v="Sóltún, Reykjavík"/>
    <x v="1"/>
    <n v="2.78"/>
    <n v="101"/>
    <x v="0"/>
    <x v="0"/>
  </r>
  <r>
    <x v="1"/>
    <s v="Sunnuhlíð, Kópavogi"/>
    <x v="0"/>
    <n v="71.540000000000006"/>
    <n v="200"/>
    <x v="2"/>
    <x v="0"/>
  </r>
  <r>
    <x v="1"/>
    <s v="Sunnuhlíð, Kópavogi"/>
    <x v="1"/>
    <n v="3.28"/>
    <n v="200"/>
    <x v="2"/>
    <x v="0"/>
  </r>
  <r>
    <x v="1"/>
    <s v="Uppsalir, Fáskrúðsfirði"/>
    <x v="0"/>
    <n v="16.45"/>
    <n v="750"/>
    <x v="23"/>
    <x v="3"/>
  </r>
  <r>
    <x v="1"/>
    <s v="Uppsalir, Fáskrúðsfirði"/>
    <x v="1"/>
    <n v="0"/>
    <n v="750"/>
    <x v="23"/>
    <x v="3"/>
  </r>
  <r>
    <x v="1"/>
    <s v="Verslunarskóli Íslands"/>
    <x v="0"/>
    <n v="73"/>
    <n v="103"/>
    <x v="0"/>
    <x v="0"/>
  </r>
  <r>
    <x v="1"/>
    <s v="Verslunarskóli Íslands"/>
    <x v="1"/>
    <n v="31"/>
    <n v="103"/>
    <x v="0"/>
    <x v="0"/>
  </r>
  <r>
    <x v="0"/>
    <m/>
    <x v="0"/>
    <n v="0"/>
    <s v="851a"/>
    <x v="64"/>
    <x v="5"/>
  </r>
  <r>
    <x v="0"/>
    <m/>
    <x v="1"/>
    <n v="0"/>
    <s v="851a"/>
    <x v="64"/>
    <x v="5"/>
  </r>
  <r>
    <x v="0"/>
    <m/>
    <x v="0"/>
    <n v="0"/>
    <s v="311a"/>
    <x v="65"/>
    <x v="4"/>
  </r>
  <r>
    <x v="0"/>
    <m/>
    <x v="1"/>
    <n v="0"/>
    <s v="311a"/>
    <x v="65"/>
    <x v="4"/>
  </r>
  <r>
    <x v="0"/>
    <m/>
    <x v="0"/>
    <n v="0"/>
    <s v="701a"/>
    <x v="57"/>
    <x v="3"/>
  </r>
  <r>
    <x v="0"/>
    <m/>
    <x v="1"/>
    <n v="0"/>
    <s v="701a"/>
    <x v="57"/>
    <x v="3"/>
  </r>
  <r>
    <x v="0"/>
    <m/>
    <x v="0"/>
    <n v="0"/>
    <s v="801a"/>
    <x v="57"/>
    <x v="3"/>
  </r>
  <r>
    <x v="0"/>
    <m/>
    <x v="1"/>
    <n v="0"/>
    <s v="801a"/>
    <x v="57"/>
    <x v="3"/>
  </r>
  <r>
    <x v="0"/>
    <m/>
    <x v="0"/>
    <n v="0"/>
    <s v="801c"/>
    <x v="66"/>
    <x v="5"/>
  </r>
  <r>
    <x v="0"/>
    <m/>
    <x v="1"/>
    <n v="0"/>
    <s v="801c"/>
    <x v="66"/>
    <x v="5"/>
  </r>
  <r>
    <x v="0"/>
    <m/>
    <x v="0"/>
    <n v="0"/>
    <s v="801d"/>
    <x v="60"/>
    <x v="5"/>
  </r>
  <r>
    <x v="0"/>
    <m/>
    <x v="1"/>
    <n v="0"/>
    <s v="801d"/>
    <x v="60"/>
    <x v="5"/>
  </r>
  <r>
    <x v="0"/>
    <m/>
    <x v="0"/>
    <n v="0"/>
    <s v="340a"/>
    <x v="67"/>
    <x v="4"/>
  </r>
  <r>
    <x v="0"/>
    <m/>
    <x v="1"/>
    <n v="0"/>
    <s v="340a"/>
    <x v="67"/>
    <x v="4"/>
  </r>
  <r>
    <x v="0"/>
    <m/>
    <x v="0"/>
    <n v="0"/>
    <n v="520"/>
    <x v="68"/>
    <x v="2"/>
  </r>
  <r>
    <x v="0"/>
    <m/>
    <x v="1"/>
    <n v="0"/>
    <n v="520"/>
    <x v="68"/>
    <x v="2"/>
  </r>
  <r>
    <x v="1"/>
    <m/>
    <x v="0"/>
    <n v="0"/>
    <n v="101"/>
    <x v="0"/>
    <x v="6"/>
  </r>
  <r>
    <x v="1"/>
    <m/>
    <x v="1"/>
    <n v="0"/>
    <n v="101"/>
    <x v="0"/>
    <x v="6"/>
  </r>
  <r>
    <x v="0"/>
    <m/>
    <x v="0"/>
    <n v="0"/>
    <s v="545a"/>
    <x v="69"/>
    <x v="6"/>
  </r>
  <r>
    <x v="0"/>
    <m/>
    <x v="1"/>
    <n v="0"/>
    <s v="545a"/>
    <x v="69"/>
    <x v="6"/>
  </r>
  <r>
    <x v="0"/>
    <m/>
    <x v="0"/>
    <n v="0"/>
    <s v="801e"/>
    <x v="62"/>
    <x v="5"/>
  </r>
  <r>
    <x v="0"/>
    <m/>
    <x v="1"/>
    <n v="0"/>
    <s v="801e"/>
    <x v="62"/>
    <x v="5"/>
  </r>
  <r>
    <x v="0"/>
    <m/>
    <x v="0"/>
    <n v="0"/>
    <s v="311b"/>
    <x v="70"/>
    <x v="4"/>
  </r>
  <r>
    <x v="0"/>
    <m/>
    <x v="1"/>
    <n v="0"/>
    <s v="311b"/>
    <x v="70"/>
    <x v="4"/>
  </r>
  <r>
    <x v="0"/>
    <m/>
    <x v="0"/>
    <n v="0"/>
    <s v="681a"/>
    <x v="71"/>
    <x v="1"/>
  </r>
  <r>
    <x v="0"/>
    <m/>
    <x v="1"/>
    <n v="0"/>
    <s v="681a"/>
    <x v="71"/>
    <x v="1"/>
  </r>
  <r>
    <x v="0"/>
    <m/>
    <x v="0"/>
    <n v="0"/>
    <s v="601c"/>
    <x v="72"/>
    <x v="1"/>
  </r>
  <r>
    <x v="0"/>
    <m/>
    <x v="1"/>
    <n v="0"/>
    <s v="601c"/>
    <x v="72"/>
    <x v="1"/>
  </r>
  <r>
    <x v="0"/>
    <m/>
    <x v="0"/>
    <n v="0"/>
    <n v="460"/>
    <x v="73"/>
    <x v="2"/>
  </r>
  <r>
    <x v="0"/>
    <m/>
    <x v="1"/>
    <n v="0"/>
    <n v="460"/>
    <x v="73"/>
    <x v="2"/>
  </r>
  <r>
    <x v="0"/>
    <m/>
    <x v="0"/>
    <n v="0"/>
    <s v="641a"/>
    <x v="74"/>
    <x v="1"/>
  </r>
  <r>
    <x v="0"/>
    <m/>
    <x v="1"/>
    <n v="0"/>
    <s v="641a"/>
    <x v="7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05A83F-9008-4305-B7BA-801DECFE5BF9}" name="PivotTable2" cacheId="2" applyNumberFormats="0" applyBorderFormats="0" applyFontFormats="0" applyPatternFormats="0" applyAlignmentFormats="0" applyWidthHeightFormats="1" dataCaption="Values" grandTotalCaption="Samtals stöðugildi hjá ríki og ohf" updatedVersion="6" minRefreshableVersion="3" useAutoFormatting="1" rowGrandTotals="0" itemPrintTitles="1" createdVersion="6" indent="0" outline="1" outlineData="1" multipleFieldFilters="0" rowHeaderCaption="31.12.2015                                                      Stöðugildi skipt á landssvæði">
  <location ref="A4:D14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 " fld="3" baseField="0" baseItem="0"/>
  </dataFields>
  <formats count="17">
    <format dxfId="93">
      <pivotArea dataOnly="0" labelOnly="1" grandCol="1" outline="0" fieldPosition="0"/>
    </format>
    <format dxfId="94">
      <pivotArea dataOnly="0" labelOnly="1" fieldPosition="0">
        <references count="1">
          <reference field="2" count="1">
            <x v="1"/>
          </reference>
        </references>
      </pivotArea>
    </format>
    <format dxfId="95">
      <pivotArea dataOnly="0" labelOnly="1" fieldPosition="0">
        <references count="1">
          <reference field="2" count="1">
            <x v="0"/>
          </reference>
        </references>
      </pivotArea>
    </format>
    <format dxfId="96">
      <pivotArea field="6" type="button" dataOnly="0" labelOnly="1" outline="0" axis="axisRow" fieldPosition="0"/>
    </format>
    <format dxfId="97">
      <pivotArea field="6" type="button" dataOnly="0" labelOnly="1" outline="0" axis="axisRow" fieldPosition="0"/>
    </format>
    <format dxfId="98">
      <pivotArea collapsedLevelsAreSubtotals="1" fieldPosition="0">
        <references count="1">
          <reference field="6" count="0"/>
        </references>
      </pivotArea>
    </format>
    <format dxfId="99">
      <pivotArea collapsedLevelsAreSubtotals="1" fieldPosition="0">
        <references count="1">
          <reference field="6" count="0"/>
        </references>
      </pivotArea>
    </format>
    <format dxfId="100">
      <pivotArea field="6" type="button" dataOnly="0" labelOnly="1" outline="0" axis="axisRow" fieldPosition="0"/>
    </format>
    <format dxfId="101">
      <pivotArea dataOnly="0" labelOnly="1" fieldPosition="0">
        <references count="1">
          <reference field="2" count="0"/>
        </references>
      </pivotArea>
    </format>
    <format dxfId="102">
      <pivotArea dataOnly="0" labelOnly="1" grandCol="1" outline="0" fieldPosition="0"/>
    </format>
    <format dxfId="103">
      <pivotArea grandRow="1" outline="0" collapsedLevelsAreSubtotals="1" fieldPosition="0"/>
    </format>
    <format dxfId="104">
      <pivotArea dataOnly="0" labelOnly="1" grandRow="1" outline="0" fieldPosition="0"/>
    </format>
    <format dxfId="105">
      <pivotArea dataOnly="0" labelOnly="1" grandRow="1" outline="0" fieldPosition="0"/>
    </format>
    <format dxfId="106">
      <pivotArea collapsedLevelsAreSubtotals="1" fieldPosition="0">
        <references count="1">
          <reference field="6" count="0"/>
        </references>
      </pivotArea>
    </format>
    <format dxfId="107">
      <pivotArea outline="0" collapsedLevelsAreSubtotals="1" fieldPosition="0"/>
    </format>
    <format dxfId="108">
      <pivotArea dataOnly="0" labelOnly="1" fieldPosition="0">
        <references count="1">
          <reference field="6" count="0"/>
        </references>
      </pivotArea>
    </format>
    <format dxfId="10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760D79-7D5E-4B5A-B142-37CE53C55F0B}" name="PivotTable1" cacheId="2" applyNumberFormats="0" applyBorderFormats="0" applyFontFormats="0" applyPatternFormats="0" applyAlignmentFormats="0" applyWidthHeightFormats="1" dataCaption="Values" grandTotalCaption="Samtals" updatedVersion="6" minRefreshableVersion="3" useAutoFormatting="1" rowGrandTotals="0" itemPrintTitles="1" createdVersion="6" indent="0" outline="1" outlineData="1" multipleFieldFilters="0" rowHeaderCaption="31.12.2015                                                      Stöðugildi skipt á sveitarfélög">
  <location ref="A21:D97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6">
        <item x="41"/>
        <item x="21"/>
        <item x="3"/>
        <item x="58"/>
        <item x="64"/>
        <item x="9"/>
        <item x="32"/>
        <item x="4"/>
        <item x="17"/>
        <item x="59"/>
        <item x="42"/>
        <item x="36"/>
        <item x="43"/>
        <item x="5"/>
        <item x="44"/>
        <item x="1"/>
        <item x="23"/>
        <item x="10"/>
        <item x="57"/>
        <item x="66"/>
        <item x="16"/>
        <item x="29"/>
        <item x="60"/>
        <item x="25"/>
        <item x="45"/>
        <item x="19"/>
        <item x="46"/>
        <item x="61"/>
        <item x="31"/>
        <item x="47"/>
        <item x="18"/>
        <item x="48"/>
        <item x="11"/>
        <item x="68"/>
        <item x="49"/>
        <item x="2"/>
        <item x="40"/>
        <item x="26"/>
        <item x="39"/>
        <item x="12"/>
        <item x="34"/>
        <item x="50"/>
        <item x="51"/>
        <item x="20"/>
        <item x="0"/>
        <item x="13"/>
        <item x="52"/>
        <item x="27"/>
        <item x="35"/>
        <item x="69"/>
        <item x="62"/>
        <item x="53"/>
        <item x="30"/>
        <item x="38"/>
        <item x="6"/>
        <item x="63"/>
        <item x="71"/>
        <item x="72"/>
        <item x="7"/>
        <item x="54"/>
        <item x="14"/>
        <item x="8"/>
        <item x="15"/>
        <item x="55"/>
        <item x="56"/>
        <item x="73"/>
        <item x="74"/>
        <item x="22"/>
        <item x="37"/>
        <item x="33"/>
        <item x="24"/>
        <item x="65"/>
        <item x="67"/>
        <item x="70"/>
        <item x="28"/>
        <item t="default"/>
      </items>
    </pivotField>
    <pivotField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 " fld="3" baseField="0" baseItem="0" numFmtId="164"/>
  </dataFields>
  <formats count="20">
    <format dxfId="110">
      <pivotArea dataOnly="0" labelOnly="1" grandCol="1" outline="0" fieldPosition="0"/>
    </format>
    <format dxfId="111">
      <pivotArea dataOnly="0" labelOnly="1" fieldPosition="0">
        <references count="1">
          <reference field="2" count="1">
            <x v="1"/>
          </reference>
        </references>
      </pivotArea>
    </format>
    <format dxfId="112">
      <pivotArea dataOnly="0" labelOnly="1" fieldPosition="0">
        <references count="1">
          <reference field="2" count="1">
            <x v="0"/>
          </reference>
        </references>
      </pivotArea>
    </format>
    <format dxfId="113">
      <pivotArea field="6" type="button" dataOnly="0" labelOnly="1" outline="0"/>
    </format>
    <format dxfId="114">
      <pivotArea field="6" type="button" dataOnly="0" labelOnly="1" outline="0"/>
    </format>
    <format dxfId="115">
      <pivotArea field="6" type="button" dataOnly="0" labelOnly="1" outline="0"/>
    </format>
    <format dxfId="116">
      <pivotArea dataOnly="0" labelOnly="1" fieldPosition="0">
        <references count="1">
          <reference field="2" count="0"/>
        </references>
      </pivotArea>
    </format>
    <format dxfId="117">
      <pivotArea dataOnly="0" labelOnly="1" grandCol="1" outline="0" fieldPosition="0"/>
    </format>
    <format dxfId="118">
      <pivotArea grandRow="1" outline="0" collapsedLevelsAreSubtotals="1" fieldPosition="0"/>
    </format>
    <format dxfId="119">
      <pivotArea dataOnly="0" labelOnly="1" grandRow="1" outline="0" fieldPosition="0"/>
    </format>
    <format dxfId="120">
      <pivotArea dataOnly="0" labelOnly="1" grandRow="1" outline="0" fieldPosition="0"/>
    </format>
    <format dxfId="121">
      <pivotArea dataOnly="0" labelOnly="1" grandRow="1" outline="0" fieldPosition="0"/>
    </format>
    <format dxfId="122">
      <pivotArea dataOnly="0" labelOnly="1" grandRow="1" outline="0" fieldPosition="0"/>
    </format>
    <format dxfId="123">
      <pivotArea field="5" type="button" dataOnly="0" labelOnly="1" outline="0" axis="axisRow" fieldPosition="0"/>
    </format>
    <format dxfId="124">
      <pivotArea outline="0" collapsedLevelsAreSubtotals="1" fieldPosition="0"/>
    </format>
    <format dxfId="125">
      <pivotArea dataOnly="0" labelOnly="1" grandRow="1" outline="0" fieldPosition="0"/>
    </format>
    <format dxfId="126">
      <pivotArea field="5" type="button" dataOnly="0" labelOnly="1" outline="0" axis="axisRow" fieldPosition="0"/>
    </format>
    <format dxfId="127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8">
      <pivotArea dataOnly="0" labelOnly="1" fieldPosition="0">
        <references count="1">
          <reference field="5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2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9F518E-9EC2-4F28-8356-6E2927E76DB3}" name="PivotTable4" cacheId="2" applyNumberFormats="0" applyBorderFormats="0" applyFontFormats="0" applyPatternFormats="0" applyAlignmentFormats="0" applyWidthHeightFormats="1" dataCaption="Values" grandTotalCaption="Samtals stöðugildi hjá stofnunum á fjárlögum" updatedVersion="6" minRefreshableVersion="3" useAutoFormatting="1" rowGrandTotals="0" itemPrintTitles="1" createdVersion="6" indent="0" outline="1" outlineData="1" multipleFieldFilters="0" rowHeaderCaption="31.12.2015                                                               Stöðugildi skipt á landssvæði">
  <location ref="A4:D13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 " fld="3" baseField="0" baseItem="0"/>
  </dataFields>
  <formats count="23">
    <format dxfId="51">
      <pivotArea dataOnly="0" labelOnly="1" grandCol="1" outline="0" fieldPosition="0"/>
    </format>
    <format dxfId="52">
      <pivotArea dataOnly="0" labelOnly="1" fieldPosition="0">
        <references count="1">
          <reference field="2" count="1">
            <x v="1"/>
          </reference>
        </references>
      </pivotArea>
    </format>
    <format dxfId="53">
      <pivotArea dataOnly="0" labelOnly="1" fieldPosition="0">
        <references count="1">
          <reference field="2" count="1">
            <x v="0"/>
          </reference>
        </references>
      </pivotArea>
    </format>
    <format dxfId="54">
      <pivotArea field="6" type="button" dataOnly="0" labelOnly="1" outline="0" axis="axisRow" fieldPosition="0"/>
    </format>
    <format dxfId="55">
      <pivotArea field="6" type="button" dataOnly="0" labelOnly="1" outline="0" axis="axisRow" fieldPosition="0"/>
    </format>
    <format dxfId="56">
      <pivotArea collapsedLevelsAreSubtotals="1" fieldPosition="0">
        <references count="1">
          <reference field="6" count="0"/>
        </references>
      </pivotArea>
    </format>
    <format dxfId="57">
      <pivotArea collapsedLevelsAreSubtotals="1" fieldPosition="0">
        <references count="1">
          <reference field="6" count="0"/>
        </references>
      </pivotArea>
    </format>
    <format dxfId="58">
      <pivotArea field="6" type="button" dataOnly="0" labelOnly="1" outline="0" axis="axisRow" fieldPosition="0"/>
    </format>
    <format dxfId="59">
      <pivotArea dataOnly="0" labelOnly="1" fieldPosition="0">
        <references count="1">
          <reference field="2" count="0"/>
        </references>
      </pivotArea>
    </format>
    <format dxfId="60">
      <pivotArea dataOnly="0" labelOnly="1" grandCol="1" outline="0" fieldPosition="0"/>
    </format>
    <format dxfId="61">
      <pivotArea grandRow="1" outline="0" collapsedLevelsAreSubtotals="1" fieldPosition="0"/>
    </format>
    <format dxfId="62">
      <pivotArea dataOnly="0" labelOnly="1" grandRow="1" outline="0" fieldPosition="0"/>
    </format>
    <format dxfId="63">
      <pivotArea dataOnly="0" labelOnly="1" grandRow="1" outline="0" fieldPosition="0"/>
    </format>
    <format dxfId="64">
      <pivotArea collapsedLevelsAreSubtotals="1" fieldPosition="0">
        <references count="1">
          <reference field="6" count="0"/>
        </references>
      </pivotArea>
    </format>
    <format dxfId="6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66">
      <pivotArea dataOnly="0" labelOnly="1" fieldPosition="0">
        <references count="1">
          <reference field="6" count="0"/>
        </references>
      </pivotArea>
    </format>
    <format dxfId="67">
      <pivotArea dataOnly="0" labelOnly="1" grandRow="1" outline="0" fieldPosition="0"/>
    </format>
    <format dxfId="68">
      <pivotArea collapsedLevelsAreSubtotals="1" fieldPosition="0">
        <references count="2">
          <reference field="2" count="1" selected="0">
            <x v="1"/>
          </reference>
          <reference field="6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9">
      <pivotArea field="6" grandCol="1" collapsedLevelsAreSubtotals="1" axis="axisRow" fieldPosition="0">
        <references count="1">
          <reference field="6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0">
      <pivotArea field="2" grandRow="1" outline="0" collapsedLevelsAreSubtotals="1" axis="axisCol" fieldPosition="0">
        <references count="1">
          <reference field="2" count="1" selected="0">
            <x v="1"/>
          </reference>
        </references>
      </pivotArea>
    </format>
    <format dxfId="71">
      <pivotArea grandRow="1" grandCol="1" outline="0" collapsedLevelsAreSubtotals="1" fieldPosition="0"/>
    </format>
    <format dxfId="72">
      <pivotArea grandRow="1" grandCol="1" outline="0" collapsedLevelsAreSubtotals="1" fieldPosition="0"/>
    </format>
    <format dxfId="7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F95629-B016-4DA6-8FD2-40AC98EFF6E0}" name="PivotTable3" cacheId="2" applyNumberFormats="0" applyBorderFormats="0" applyFontFormats="0" applyPatternFormats="0" applyAlignmentFormats="0" applyWidthHeightFormats="1" dataCaption="Values" grandTotalCaption="Samtals stöðugildi hjá stofnunum á fjárlögum" updatedVersion="6" minRefreshableVersion="3" useAutoFormatting="1" rowGrandTotals="0" itemPrintTitles="1" createdVersion="6" indent="0" outline="1" outlineData="1" multipleFieldFilters="0" rowHeaderCaption="31.12.2015                                                                Stöðugildi skipt á sveitarfélög">
  <location ref="A19:D45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6">
        <item x="41"/>
        <item x="21"/>
        <item x="3"/>
        <item x="58"/>
        <item x="9"/>
        <item x="32"/>
        <item x="4"/>
        <item x="17"/>
        <item x="59"/>
        <item x="42"/>
        <item x="36"/>
        <item x="43"/>
        <item x="5"/>
        <item x="44"/>
        <item x="1"/>
        <item x="23"/>
        <item x="10"/>
        <item x="16"/>
        <item x="29"/>
        <item x="25"/>
        <item x="19"/>
        <item x="46"/>
        <item x="61"/>
        <item x="31"/>
        <item x="47"/>
        <item x="18"/>
        <item x="48"/>
        <item x="11"/>
        <item x="49"/>
        <item x="2"/>
        <item x="40"/>
        <item x="26"/>
        <item x="39"/>
        <item x="12"/>
        <item x="34"/>
        <item x="50"/>
        <item x="51"/>
        <item x="20"/>
        <item x="0"/>
        <item x="13"/>
        <item x="52"/>
        <item x="27"/>
        <item x="35"/>
        <item x="53"/>
        <item x="30"/>
        <item x="38"/>
        <item x="6"/>
        <item x="63"/>
        <item x="7"/>
        <item x="54"/>
        <item x="14"/>
        <item x="8"/>
        <item x="15"/>
        <item x="55"/>
        <item x="56"/>
        <item x="22"/>
        <item x="37"/>
        <item x="33"/>
        <item x="24"/>
        <item x="28"/>
        <item x="45"/>
        <item x="64"/>
        <item x="57"/>
        <item x="66"/>
        <item x="60"/>
        <item x="68"/>
        <item x="69"/>
        <item x="71"/>
        <item x="72"/>
        <item x="73"/>
        <item x="74"/>
        <item x="62"/>
        <item x="65"/>
        <item x="67"/>
        <item x="70"/>
        <item t="default"/>
      </items>
    </pivotField>
    <pivotField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5"/>
  </rowFields>
  <rowItems count="25">
    <i>
      <x v="1"/>
    </i>
    <i>
      <x v="2"/>
    </i>
    <i>
      <x v="7"/>
    </i>
    <i>
      <x v="10"/>
    </i>
    <i>
      <x v="11"/>
    </i>
    <i>
      <x v="14"/>
    </i>
    <i>
      <x v="15"/>
    </i>
    <i>
      <x v="17"/>
    </i>
    <i>
      <x v="19"/>
    </i>
    <i>
      <x v="20"/>
    </i>
    <i>
      <x v="25"/>
    </i>
    <i>
      <x v="29"/>
    </i>
    <i>
      <x v="30"/>
    </i>
    <i>
      <x v="31"/>
    </i>
    <i>
      <x v="32"/>
    </i>
    <i>
      <x v="35"/>
    </i>
    <i>
      <x v="36"/>
    </i>
    <i>
      <x v="37"/>
    </i>
    <i>
      <x v="38"/>
    </i>
    <i>
      <x v="42"/>
    </i>
    <i>
      <x v="44"/>
    </i>
    <i>
      <x v="46"/>
    </i>
    <i>
      <x v="48"/>
    </i>
    <i>
      <x v="50"/>
    </i>
    <i>
      <x v="55"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 " fld="3" baseField="0" baseItem="0"/>
  </dataFields>
  <formats count="19">
    <format dxfId="74">
      <pivotArea dataOnly="0" labelOnly="1" grandCol="1" outline="0" fieldPosition="0"/>
    </format>
    <format dxfId="75">
      <pivotArea dataOnly="0" labelOnly="1" fieldPosition="0">
        <references count="1">
          <reference field="2" count="1">
            <x v="1"/>
          </reference>
        </references>
      </pivotArea>
    </format>
    <format dxfId="76">
      <pivotArea dataOnly="0" labelOnly="1" fieldPosition="0">
        <references count="1">
          <reference field="2" count="1">
            <x v="0"/>
          </reference>
        </references>
      </pivotArea>
    </format>
    <format dxfId="77">
      <pivotArea field="6" type="button" dataOnly="0" labelOnly="1" outline="0"/>
    </format>
    <format dxfId="78">
      <pivotArea field="6" type="button" dataOnly="0" labelOnly="1" outline="0"/>
    </format>
    <format dxfId="79">
      <pivotArea field="6" type="button" dataOnly="0" labelOnly="1" outline="0"/>
    </format>
    <format dxfId="80">
      <pivotArea dataOnly="0" labelOnly="1" fieldPosition="0">
        <references count="1">
          <reference field="2" count="0"/>
        </references>
      </pivotArea>
    </format>
    <format dxfId="81">
      <pivotArea dataOnly="0" labelOnly="1" grandCol="1" outline="0" fieldPosition="0"/>
    </format>
    <format dxfId="82">
      <pivotArea grandRow="1" outline="0" collapsedLevelsAreSubtotals="1" fieldPosition="0"/>
    </format>
    <format dxfId="83">
      <pivotArea dataOnly="0" labelOnly="1" grandRow="1" outline="0" fieldPosition="0"/>
    </format>
    <format dxfId="84">
      <pivotArea dataOnly="0" labelOnly="1" grandRow="1" outline="0" fieldPosition="0"/>
    </format>
    <format dxfId="85">
      <pivotArea collapsedLevelsAreSubtotals="1" fieldPosition="0">
        <references count="1">
          <reference field="5" count="0"/>
        </references>
      </pivotArea>
    </format>
    <format dxfId="86">
      <pivotArea dataOnly="0" labelOnly="1" grandRow="1" outline="0" fieldPosition="0"/>
    </format>
    <format dxfId="87">
      <pivotArea dataOnly="0" labelOnly="1" grandRow="1" outline="0" fieldPosition="0"/>
    </format>
    <format dxfId="88">
      <pivotArea field="5" type="button" dataOnly="0" labelOnly="1" outline="0" axis="axisRow" fieldPosition="0"/>
    </format>
    <format dxfId="89">
      <pivotArea outline="0" collapsedLevelsAreSubtotals="1" fieldPosition="0"/>
    </format>
    <format dxfId="90">
      <pivotArea dataOnly="0" labelOnly="1" fieldPosition="0">
        <references count="1">
          <reference field="5" count="24">
            <x v="1"/>
            <x v="2"/>
            <x v="7"/>
            <x v="10"/>
            <x v="11"/>
            <x v="14"/>
            <x v="15"/>
            <x v="17"/>
            <x v="19"/>
            <x v="20"/>
            <x v="25"/>
            <x v="29"/>
            <x v="30"/>
            <x v="31"/>
            <x v="32"/>
            <x v="35"/>
            <x v="36"/>
            <x v="37"/>
            <x v="38"/>
            <x v="42"/>
            <x v="44"/>
            <x v="46"/>
            <x v="48"/>
            <x v="55"/>
          </reference>
        </references>
      </pivotArea>
    </format>
    <format dxfId="91">
      <pivotArea dataOnly="0" labelOnly="1" grandRow="1" outline="0" fieldPosition="0"/>
    </format>
    <format dxfId="92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713BE2-4503-4050-9370-9C4B641F09F1}" name="PivotTable6" cacheId="2" applyNumberFormats="0" applyBorderFormats="0" applyFontFormats="0" applyPatternFormats="0" applyAlignmentFormats="0" applyWidthHeightFormats="1" dataCaption="Values" grandTotalCaption="Samtals stöðugildi ríkis &quot;í víðri merkingu&quot;" updatedVersion="6" minRefreshableVersion="3" useAutoFormatting="1" rowGrandTotals="0" itemPrintTitles="1" createdVersion="6" indent="0" outline="1" outlineData="1" multipleFieldFilters="0" chartFormat="15" rowHeaderCaption="31.12.2015                                                      Stöðugildi skipt á landssvæði">
  <location ref="A3:D13" firstHeaderRow="1" firstDataRow="2" firstDataCol="1"/>
  <pivotFields count="7">
    <pivotField showAll="0"/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2"/>
  </colFields>
  <colItems count="3">
    <i>
      <x/>
    </i>
    <i>
      <x v="1"/>
    </i>
    <i t="grand">
      <x/>
    </i>
  </colItems>
  <dataFields count="1">
    <dataField name=" " fld="3" baseField="0" baseItem="0"/>
  </dataFields>
  <formats count="17">
    <format dxfId="0">
      <pivotArea dataOnly="0" labelOnly="1" grandCol="1" outline="0" fieldPosition="0"/>
    </format>
    <format dxfId="1">
      <pivotArea dataOnly="0" labelOnly="1" fieldPosition="0">
        <references count="1">
          <reference field="2" count="1">
            <x v="1"/>
          </reference>
        </references>
      </pivotArea>
    </format>
    <format dxfId="2">
      <pivotArea dataOnly="0" labelOnly="1" fieldPosition="0">
        <references count="1">
          <reference field="2" count="1">
            <x v="0"/>
          </reference>
        </references>
      </pivotArea>
    </format>
    <format dxfId="3">
      <pivotArea field="6" type="button" dataOnly="0" labelOnly="1" outline="0" axis="axisRow" fieldPosition="0"/>
    </format>
    <format dxfId="4">
      <pivotArea field="6" type="button" dataOnly="0" labelOnly="1" outline="0" axis="axisRow" fieldPosition="0"/>
    </format>
    <format dxfId="5">
      <pivotArea collapsedLevelsAreSubtotals="1" fieldPosition="0">
        <references count="1">
          <reference field="6" count="0"/>
        </references>
      </pivotArea>
    </format>
    <format dxfId="6">
      <pivotArea collapsedLevelsAreSubtotals="1" fieldPosition="0">
        <references count="1">
          <reference field="6" count="0"/>
        </references>
      </pivotArea>
    </format>
    <format dxfId="7">
      <pivotArea field="6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10">
      <pivotArea grandRow="1" outline="0" collapsedLevelsAreSubtotals="1" fieldPosition="0"/>
    </format>
    <format dxfId="11">
      <pivotArea dataOnly="0" labelOnly="1" grandRow="1" outline="0" fieldPosition="0"/>
    </format>
    <format dxfId="12">
      <pivotArea dataOnly="0" labelOnly="1" grandRow="1" outline="0" fieldPosition="0"/>
    </format>
    <format dxfId="13">
      <pivotArea collapsedLevelsAreSubtotals="1" fieldPosition="0">
        <references count="1">
          <reference field="6" count="0"/>
        </references>
      </pivotArea>
    </format>
    <format dxfId="14">
      <pivotArea outline="0" collapsedLevelsAreSubtotals="1" fieldPosition="0"/>
    </format>
    <format dxfId="15">
      <pivotArea dataOnly="0" labelOnly="1" fieldPosition="0">
        <references count="1">
          <reference field="6" count="0"/>
        </references>
      </pivotArea>
    </format>
    <format dxfId="16">
      <pivotArea dataOnly="0" labelOnly="1" grandRow="1" outline="0" fieldPosition="0"/>
    </format>
  </formats>
  <chartFormats count="4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4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1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3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5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8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2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6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7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0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1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2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3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4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5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6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7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8"/>
          </reference>
        </references>
      </pivotArea>
    </chartFormat>
    <chartFormat chart="4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4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0"/>
          </reference>
        </references>
      </pivotArea>
    </chartFormat>
    <chartFormat chart="4" format="42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1"/>
          </reference>
        </references>
      </pivotArea>
    </chartFormat>
    <chartFormat chart="4" format="43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2"/>
          </reference>
        </references>
      </pivotArea>
    </chartFormat>
    <chartFormat chart="4" format="44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3"/>
          </reference>
        </references>
      </pivotArea>
    </chartFormat>
    <chartFormat chart="4" format="45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4"/>
          </reference>
        </references>
      </pivotArea>
    </chartFormat>
    <chartFormat chart="4" format="46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5"/>
          </reference>
        </references>
      </pivotArea>
    </chartFormat>
    <chartFormat chart="4" format="47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6"/>
          </reference>
        </references>
      </pivotArea>
    </chartFormat>
    <chartFormat chart="4" format="48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7"/>
          </reference>
        </references>
      </pivotArea>
    </chartFormat>
    <chartFormat chart="4" format="49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6" count="1" selected="0">
            <x v="8"/>
          </reference>
        </references>
      </pivotArea>
    </chartFormat>
    <chartFormat chart="4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5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0"/>
          </reference>
        </references>
      </pivotArea>
    </chartFormat>
    <chartFormat chart="4" format="52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1"/>
          </reference>
        </references>
      </pivotArea>
    </chartFormat>
    <chartFormat chart="4" format="53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2"/>
          </reference>
        </references>
      </pivotArea>
    </chartFormat>
    <chartFormat chart="4" format="54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3"/>
          </reference>
        </references>
      </pivotArea>
    </chartFormat>
    <chartFormat chart="4" format="55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4"/>
          </reference>
        </references>
      </pivotArea>
    </chartFormat>
    <chartFormat chart="4" format="56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5"/>
          </reference>
        </references>
      </pivotArea>
    </chartFormat>
    <chartFormat chart="4" format="57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6"/>
          </reference>
        </references>
      </pivotArea>
    </chartFormat>
    <chartFormat chart="4" format="58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7"/>
          </reference>
        </references>
      </pivotArea>
    </chartFormat>
    <chartFormat chart="4" format="59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6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CBF6E3-5B87-4624-945F-6DC4BCC4740F}" name="PivotTable5" cacheId="2" applyNumberFormats="0" applyBorderFormats="0" applyFontFormats="0" applyPatternFormats="0" applyAlignmentFormats="0" applyWidthHeightFormats="1" dataCaption="Values" grandTotalCaption="Samtals stöðugildi ríkis &quot;í víðri merkingu&quot;" updatedVersion="6" minRefreshableVersion="3" useAutoFormatting="1" rowGrandTotals="0" itemPrintTitles="1" createdVersion="6" indent="0" outline="1" outlineData="1" multipleFieldFilters="0" rowHeaderCaption="31.12.2015                                                Stöðugildi skipt á sveitarfélög">
  <location ref="A19:D95" firstHeaderRow="1" firstDataRow="2" firstDataCol="1"/>
  <pivotFields count="7">
    <pivotField showAll="0"/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6">
        <item x="41"/>
        <item x="21"/>
        <item x="3"/>
        <item x="58"/>
        <item x="64"/>
        <item x="9"/>
        <item x="32"/>
        <item x="4"/>
        <item x="17"/>
        <item x="59"/>
        <item x="42"/>
        <item x="36"/>
        <item x="43"/>
        <item x="5"/>
        <item x="65"/>
        <item x="44"/>
        <item x="1"/>
        <item x="23"/>
        <item x="10"/>
        <item x="57"/>
        <item x="66"/>
        <item x="16"/>
        <item x="29"/>
        <item x="60"/>
        <item x="25"/>
        <item x="45"/>
        <item x="19"/>
        <item x="67"/>
        <item x="46"/>
        <item x="61"/>
        <item x="31"/>
        <item x="47"/>
        <item x="18"/>
        <item x="48"/>
        <item x="11"/>
        <item x="68"/>
        <item x="49"/>
        <item x="2"/>
        <item x="40"/>
        <item x="26"/>
        <item x="39"/>
        <item x="12"/>
        <item x="34"/>
        <item x="50"/>
        <item x="51"/>
        <item x="20"/>
        <item x="0"/>
        <item x="13"/>
        <item x="52"/>
        <item x="27"/>
        <item x="35"/>
        <item x="69"/>
        <item x="62"/>
        <item x="70"/>
        <item x="53"/>
        <item x="30"/>
        <item x="38"/>
        <item x="6"/>
        <item x="63"/>
        <item x="71"/>
        <item x="72"/>
        <item x="7"/>
        <item x="54"/>
        <item x="14"/>
        <item x="8"/>
        <item x="15"/>
        <item x="55"/>
        <item x="56"/>
        <item x="73"/>
        <item x="74"/>
        <item x="22"/>
        <item x="37"/>
        <item x="33"/>
        <item x="24"/>
        <item x="28"/>
        <item t="default"/>
      </items>
    </pivotField>
    <pivotField showAll="0">
      <items count="10">
        <item x="0"/>
        <item x="4"/>
        <item x="2"/>
        <item x="6"/>
        <item x="1"/>
        <item x="3"/>
        <item x="5"/>
        <item x="7"/>
        <item x="8"/>
        <item t="default"/>
      </items>
    </pivotField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</rowItems>
  <colFields count="1">
    <field x="2"/>
  </colFields>
  <colItems count="3">
    <i>
      <x/>
    </i>
    <i>
      <x v="1"/>
    </i>
    <i t="grand">
      <x/>
    </i>
  </colItems>
  <dataFields count="1">
    <dataField name=" " fld="3" baseField="0" baseItem="0"/>
  </dataFields>
  <formats count="34">
    <format dxfId="17">
      <pivotArea dataOnly="0" labelOnly="1" grandCol="1" outline="0" fieldPosition="0"/>
    </format>
    <format dxfId="18">
      <pivotArea dataOnly="0" labelOnly="1" fieldPosition="0">
        <references count="1">
          <reference field="2" count="1">
            <x v="1"/>
          </reference>
        </references>
      </pivotArea>
    </format>
    <format dxfId="19">
      <pivotArea dataOnly="0" labelOnly="1" fieldPosition="0">
        <references count="1">
          <reference field="2" count="1">
            <x v="0"/>
          </reference>
        </references>
      </pivotArea>
    </format>
    <format dxfId="20">
      <pivotArea field="6" type="button" dataOnly="0" labelOnly="1" outline="0"/>
    </format>
    <format dxfId="21">
      <pivotArea field="6" type="button" dataOnly="0" labelOnly="1" outline="0"/>
    </format>
    <format dxfId="22">
      <pivotArea field="6" type="button" dataOnly="0" labelOnly="1" outline="0"/>
    </format>
    <format dxfId="23">
      <pivotArea dataOnly="0" labelOnly="1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5">
      <pivotArea grandRow="1" outline="0" collapsedLevelsAreSubtotals="1" fieldPosition="0"/>
    </format>
    <format dxfId="26">
      <pivotArea dataOnly="0" labelOnly="1" grandRow="1" outline="0" fieldPosition="0"/>
    </format>
    <format dxfId="27">
      <pivotArea dataOnly="0" labelOnly="1" grandRow="1" outline="0" fieldPosition="0"/>
    </format>
    <format dxfId="28">
      <pivotArea dataOnly="0" labelOnly="1" grandRow="1" outline="0" fieldPosition="0"/>
    </format>
    <format dxfId="29">
      <pivotArea dataOnly="0" labelOnly="1" grandRow="1" outline="0" fieldPosition="0"/>
    </format>
    <format dxfId="30">
      <pivotArea field="5" type="button" dataOnly="0" labelOnly="1" outline="0" axis="axisRow" fieldPosition="0"/>
    </format>
    <format dxfId="31">
      <pivotArea outline="0" collapsedLevelsAreSubtotals="1" fieldPosition="0"/>
    </format>
    <format dxfId="32">
      <pivotArea dataOnly="0" labelOnly="1" grandRow="1" outline="0" fieldPosition="0"/>
    </format>
    <format dxfId="33">
      <pivotArea dataOnly="0" labelOnly="1" fieldPosition="0">
        <references count="1">
          <reference field="5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34">
      <pivotArea dataOnly="0" labelOnly="1" fieldPosition="0">
        <references count="1">
          <reference field="5" count="24">
            <x v="49"/>
            <x v="50"/>
            <x v="51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5">
      <pivotArea collapsedLevelsAreSubtotals="1" fieldPosition="0">
        <references count="1">
          <reference field="5" count="7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6">
      <pivotArea collapsedLevelsAreSubtotals="1" fieldPosition="0">
        <references count="1">
          <reference field="5" count="7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7">
      <pivotArea collapsedLevelsAreSubtotals="1" fieldPosition="0">
        <references count="1">
          <reference field="5" count="7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8">
      <pivotArea field="5" type="button" dataOnly="0" labelOnly="1" outline="0" axis="axisRow" fieldPosition="0"/>
    </format>
    <format dxfId="39">
      <pivotArea dataOnly="0" labelOnly="1" fieldPosition="0">
        <references count="1">
          <reference field="5" count="2">
            <x v="51"/>
            <x v="52"/>
          </reference>
        </references>
      </pivotArea>
    </format>
    <format dxfId="40">
      <pivotArea collapsedLevelsAreSubtotals="1" fieldPosition="0">
        <references count="2">
          <reference field="2" count="1" selected="0">
            <x v="0"/>
          </reference>
          <reference field="5" count="1">
            <x v="52"/>
          </reference>
        </references>
      </pivotArea>
    </format>
    <format dxfId="41">
      <pivotArea collapsedLevelsAreSubtotals="1" fieldPosition="0">
        <references count="2">
          <reference field="2" count="1" selected="0">
            <x v="1"/>
          </reference>
          <reference field="5" count="1">
            <x v="52"/>
          </reference>
        </references>
      </pivotArea>
    </format>
    <format dxfId="42">
      <pivotArea field="5" grandCol="1" collapsedLevelsAreSubtotals="1" axis="axisRow" fieldPosition="0">
        <references count="1">
          <reference field="5" count="1">
            <x v="52"/>
          </reference>
        </references>
      </pivotArea>
    </format>
    <format dxfId="43">
      <pivotArea collapsedLevelsAreSubtotals="1" fieldPosition="0">
        <references count="1">
          <reference field="5" count="0"/>
        </references>
      </pivotArea>
    </format>
    <format dxfId="44">
      <pivotArea collapsedLevelsAreSubtotals="1" fieldPosition="0">
        <references count="2">
          <reference field="2" count="1" selected="0">
            <x v="0"/>
          </reference>
          <reference field="5" count="1">
            <x v="9"/>
          </reference>
        </references>
      </pivotArea>
    </format>
    <format dxfId="45">
      <pivotArea collapsedLevelsAreSubtotals="1" fieldPosition="0">
        <references count="2">
          <reference field="2" count="1" selected="0">
            <x v="0"/>
          </reference>
          <reference field="5" count="1">
            <x v="9"/>
          </reference>
        </references>
      </pivotArea>
    </format>
    <format dxfId="46">
      <pivotArea collapsedLevelsAreSubtotals="1" fieldPosition="0">
        <references count="2">
          <reference field="2" count="1" selected="0">
            <x v="0"/>
          </reference>
          <reference field="5" count="1">
            <x v="9"/>
          </reference>
        </references>
      </pivotArea>
    </format>
    <format dxfId="47">
      <pivotArea dataOnly="0" labelOnly="1" fieldPosition="0">
        <references count="1">
          <reference field="5" count="1">
            <x v="74"/>
          </reference>
        </references>
      </pivotArea>
    </format>
    <format dxfId="48">
      <pivotArea dataOnly="0" labelOnly="1" fieldPosition="0">
        <references count="1">
          <reference field="5" count="1">
            <x v="52"/>
          </reference>
        </references>
      </pivotArea>
    </format>
    <format dxfId="49">
      <pivotArea dataOnly="0" labelOnly="1" fieldPosition="0">
        <references count="1">
          <reference field="5" count="1">
            <x v="13"/>
          </reference>
        </references>
      </pivotArea>
    </format>
    <format dxfId="50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8"/>
  <sheetViews>
    <sheetView showGridLines="0" zoomScaleNormal="100" workbookViewId="0">
      <selection activeCell="A5" sqref="A5"/>
    </sheetView>
  </sheetViews>
  <sheetFormatPr defaultRowHeight="15" x14ac:dyDescent="0.25"/>
  <cols>
    <col min="1" max="1" width="29.42578125" style="1" bestFit="1" customWidth="1"/>
    <col min="2" max="2" width="16.28515625" style="1" bestFit="1" customWidth="1"/>
    <col min="3" max="3" width="9.7109375" style="1" bestFit="1" customWidth="1"/>
    <col min="4" max="4" width="10.7109375" style="1" bestFit="1" customWidth="1"/>
    <col min="5" max="10" width="15.7109375" style="1" customWidth="1"/>
    <col min="11" max="16384" width="9.140625" style="1"/>
  </cols>
  <sheetData>
    <row r="1" spans="1:12" ht="30" x14ac:dyDescent="0.4">
      <c r="A1" s="27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18"/>
    </row>
    <row r="2" spans="1:12" hidden="1" x14ac:dyDescent="0.25">
      <c r="A2" s="2" t="s">
        <v>86</v>
      </c>
      <c r="B2" s="3">
        <v>1</v>
      </c>
    </row>
    <row r="4" spans="1:12" hidden="1" x14ac:dyDescent="0.25">
      <c r="A4" s="2" t="s">
        <v>77</v>
      </c>
      <c r="B4" s="1" t="s">
        <v>75</v>
      </c>
    </row>
    <row r="5" spans="1:12" ht="60" x14ac:dyDescent="0.25">
      <c r="A5" s="28" t="s">
        <v>104</v>
      </c>
      <c r="B5" s="29" t="s">
        <v>93</v>
      </c>
      <c r="C5" s="30" t="s">
        <v>94</v>
      </c>
      <c r="D5" s="30" t="s">
        <v>95</v>
      </c>
      <c r="E5" s="31" t="s">
        <v>106</v>
      </c>
      <c r="F5" s="31" t="s">
        <v>96</v>
      </c>
      <c r="G5" s="31" t="s">
        <v>97</v>
      </c>
      <c r="H5" s="31" t="s">
        <v>100</v>
      </c>
      <c r="I5" s="31" t="s">
        <v>98</v>
      </c>
      <c r="J5" s="31" t="s">
        <v>99</v>
      </c>
      <c r="K5" s="2"/>
      <c r="L5" s="2"/>
    </row>
    <row r="6" spans="1:12" x14ac:dyDescent="0.25">
      <c r="A6" s="15" t="s">
        <v>1</v>
      </c>
      <c r="B6" s="7">
        <v>8243.1300000000047</v>
      </c>
      <c r="C6" s="7">
        <v>5423.2799999999988</v>
      </c>
      <c r="D6" s="12">
        <v>13666.410000000003</v>
      </c>
      <c r="E6" s="12">
        <v>213619</v>
      </c>
      <c r="F6" s="5">
        <f t="shared" ref="F6:F13" si="0">E6/$E$15</f>
        <v>0.64240712840083125</v>
      </c>
      <c r="G6" s="5">
        <f t="shared" ref="G6:G14" si="1">D6/$D$15</f>
        <v>0.70915379067116624</v>
      </c>
      <c r="H6" s="5">
        <f t="shared" ref="H6:H13" si="2">D6/E6</f>
        <v>6.3975629508611145E-2</v>
      </c>
      <c r="I6" s="4">
        <v>142283</v>
      </c>
      <c r="J6" s="5">
        <f t="shared" ref="J6:J13" si="3">D6/I6</f>
        <v>9.605089856131796E-2</v>
      </c>
      <c r="L6" s="23"/>
    </row>
    <row r="7" spans="1:12" x14ac:dyDescent="0.25">
      <c r="A7" s="15" t="s">
        <v>11</v>
      </c>
      <c r="B7" s="7">
        <v>334.61</v>
      </c>
      <c r="C7" s="7">
        <v>233.14000000000004</v>
      </c>
      <c r="D7" s="12">
        <v>567.75</v>
      </c>
      <c r="E7" s="12">
        <v>15766</v>
      </c>
      <c r="F7" s="5">
        <f t="shared" si="0"/>
        <v>4.7412406136006183E-2</v>
      </c>
      <c r="G7" s="5">
        <f t="shared" si="1"/>
        <v>2.9460704358610239E-2</v>
      </c>
      <c r="H7" s="5">
        <f t="shared" si="2"/>
        <v>3.6011036407459091E-2</v>
      </c>
      <c r="I7" s="4">
        <v>10183</v>
      </c>
      <c r="J7" s="5">
        <f t="shared" si="3"/>
        <v>5.5754689187862125E-2</v>
      </c>
    </row>
    <row r="8" spans="1:12" x14ac:dyDescent="0.25">
      <c r="A8" s="15" t="s">
        <v>6</v>
      </c>
      <c r="B8" s="7">
        <v>233.13000000000005</v>
      </c>
      <c r="C8" s="7">
        <v>175.14000000000004</v>
      </c>
      <c r="D8" s="12">
        <v>408.2700000000001</v>
      </c>
      <c r="E8" s="12">
        <v>6883</v>
      </c>
      <c r="F8" s="5">
        <f t="shared" si="0"/>
        <v>2.0698946558044561E-2</v>
      </c>
      <c r="G8" s="5">
        <f t="shared" si="1"/>
        <v>2.1185243097296001E-2</v>
      </c>
      <c r="H8" s="5">
        <f t="shared" si="2"/>
        <v>5.9315705361034449E-2</v>
      </c>
      <c r="I8" s="4">
        <v>4508</v>
      </c>
      <c r="J8" s="5">
        <f t="shared" si="3"/>
        <v>9.0565661047027526E-2</v>
      </c>
    </row>
    <row r="9" spans="1:12" x14ac:dyDescent="0.25">
      <c r="A9" s="15" t="s">
        <v>8</v>
      </c>
      <c r="B9" s="7">
        <v>296.44</v>
      </c>
      <c r="C9" s="7">
        <v>171.16</v>
      </c>
      <c r="D9" s="12">
        <v>467.6</v>
      </c>
      <c r="E9" s="12">
        <v>7128</v>
      </c>
      <c r="F9" s="5">
        <f t="shared" si="0"/>
        <v>2.1435724402984403E-2</v>
      </c>
      <c r="G9" s="5">
        <f t="shared" si="1"/>
        <v>2.4263893189055304E-2</v>
      </c>
      <c r="H9" s="5">
        <f t="shared" si="2"/>
        <v>6.5600448933782265E-2</v>
      </c>
      <c r="I9" s="4">
        <v>4533</v>
      </c>
      <c r="J9" s="5">
        <f t="shared" si="3"/>
        <v>0.10315464372380323</v>
      </c>
    </row>
    <row r="10" spans="1:12" x14ac:dyDescent="0.25">
      <c r="A10" s="15" t="s">
        <v>3</v>
      </c>
      <c r="B10" s="7">
        <v>983.97000000000025</v>
      </c>
      <c r="C10" s="7">
        <v>557.82000000000005</v>
      </c>
      <c r="D10" s="12">
        <v>1541.7900000000004</v>
      </c>
      <c r="E10" s="12">
        <v>29361</v>
      </c>
      <c r="F10" s="5">
        <f t="shared" si="0"/>
        <v>8.8296058388892401E-2</v>
      </c>
      <c r="G10" s="5">
        <f t="shared" si="1"/>
        <v>8.0003909067479867E-2</v>
      </c>
      <c r="H10" s="5">
        <f t="shared" si="2"/>
        <v>5.2511494840094014E-2</v>
      </c>
      <c r="I10" s="4">
        <v>18963</v>
      </c>
      <c r="J10" s="5">
        <f t="shared" si="3"/>
        <v>8.1305173232083555E-2</v>
      </c>
    </row>
    <row r="11" spans="1:12" x14ac:dyDescent="0.25">
      <c r="A11" s="15" t="s">
        <v>17</v>
      </c>
      <c r="B11" s="7">
        <v>319.50999999999993</v>
      </c>
      <c r="C11" s="7">
        <v>197.50000000000003</v>
      </c>
      <c r="D11" s="12">
        <v>517.01</v>
      </c>
      <c r="E11" s="12">
        <v>10281</v>
      </c>
      <c r="F11" s="5">
        <f t="shared" si="0"/>
        <v>3.0917604178883645E-2</v>
      </c>
      <c r="G11" s="5">
        <f t="shared" si="1"/>
        <v>2.6827791740105821E-2</v>
      </c>
      <c r="H11" s="5">
        <f t="shared" si="2"/>
        <v>5.0287909736406962E-2</v>
      </c>
      <c r="I11" s="4">
        <v>6650</v>
      </c>
      <c r="J11" s="5">
        <f t="shared" si="3"/>
        <v>7.7745864661654132E-2</v>
      </c>
    </row>
    <row r="12" spans="1:12" x14ac:dyDescent="0.25">
      <c r="A12" s="15" t="s">
        <v>4</v>
      </c>
      <c r="B12" s="7">
        <v>547.60999999999979</v>
      </c>
      <c r="C12" s="7">
        <v>488.20333333333338</v>
      </c>
      <c r="D12" s="12">
        <v>1035.813333333333</v>
      </c>
      <c r="E12" s="12">
        <v>26982</v>
      </c>
      <c r="F12" s="5">
        <f t="shared" si="0"/>
        <v>8.1141795151701057E-2</v>
      </c>
      <c r="G12" s="5">
        <f t="shared" si="1"/>
        <v>5.3748640042342449E-2</v>
      </c>
      <c r="H12" s="5">
        <f t="shared" si="2"/>
        <v>3.8389049489783299E-2</v>
      </c>
      <c r="I12" s="4">
        <v>17691</v>
      </c>
      <c r="J12" s="5">
        <f t="shared" si="3"/>
        <v>5.8550298645262171E-2</v>
      </c>
    </row>
    <row r="13" spans="1:12" x14ac:dyDescent="0.25">
      <c r="A13" s="15" t="s">
        <v>10</v>
      </c>
      <c r="B13" s="7">
        <v>441.31</v>
      </c>
      <c r="C13" s="7">
        <v>573.46</v>
      </c>
      <c r="D13" s="12">
        <v>1014.77</v>
      </c>
      <c r="E13" s="12">
        <v>22509</v>
      </c>
      <c r="F13" s="5">
        <f t="shared" si="0"/>
        <v>6.7690336782656554E-2</v>
      </c>
      <c r="G13" s="5">
        <f t="shared" si="1"/>
        <v>5.2656695661799931E-2</v>
      </c>
      <c r="H13" s="5">
        <f t="shared" si="2"/>
        <v>4.5082855746590253E-2</v>
      </c>
      <c r="I13" s="4">
        <v>15105</v>
      </c>
      <c r="J13" s="5">
        <f t="shared" si="3"/>
        <v>6.7181065872227733E-2</v>
      </c>
    </row>
    <row r="14" spans="1:12" x14ac:dyDescent="0.25">
      <c r="A14" s="15" t="s">
        <v>22</v>
      </c>
      <c r="B14" s="7">
        <v>22.8</v>
      </c>
      <c r="C14" s="7">
        <v>29.22</v>
      </c>
      <c r="D14" s="12">
        <v>52.019999999999996</v>
      </c>
      <c r="E14" s="12">
        <v>0</v>
      </c>
      <c r="F14" s="5"/>
      <c r="G14" s="5">
        <f t="shared" si="1"/>
        <v>2.6993321721442616E-3</v>
      </c>
      <c r="H14" s="5"/>
      <c r="I14" s="4"/>
      <c r="J14" s="5"/>
    </row>
    <row r="15" spans="1:12" x14ac:dyDescent="0.25">
      <c r="A15" s="16" t="s">
        <v>76</v>
      </c>
      <c r="B15" s="8">
        <f t="shared" ref="B15:G15" si="4">SUM(B6:B14)</f>
        <v>11422.510000000006</v>
      </c>
      <c r="C15" s="8">
        <f t="shared" si="4"/>
        <v>7848.9233333333323</v>
      </c>
      <c r="D15" s="8">
        <f t="shared" si="4"/>
        <v>19271.433333333334</v>
      </c>
      <c r="E15" s="8">
        <f t="shared" si="4"/>
        <v>332529</v>
      </c>
      <c r="F15" s="9">
        <f t="shared" si="4"/>
        <v>1</v>
      </c>
      <c r="G15" s="9">
        <f t="shared" si="4"/>
        <v>1.0000000000000002</v>
      </c>
      <c r="H15" s="10">
        <f>D15/E15</f>
        <v>5.795414334789848E-2</v>
      </c>
      <c r="I15" s="8">
        <f>SUM(I6:I14)</f>
        <v>219916</v>
      </c>
      <c r="J15" s="10">
        <f>D15/I15</f>
        <v>8.7630883306959631E-2</v>
      </c>
    </row>
    <row r="18" spans="1:11" ht="30" x14ac:dyDescent="0.4">
      <c r="A18" s="27" t="s">
        <v>89</v>
      </c>
      <c r="B18" s="27"/>
      <c r="C18" s="27"/>
      <c r="D18" s="27"/>
      <c r="E18" s="27"/>
      <c r="F18" s="27"/>
      <c r="G18" s="27"/>
      <c r="H18" s="27"/>
      <c r="I18" s="27"/>
      <c r="J18" s="27"/>
      <c r="K18" s="14"/>
    </row>
    <row r="19" spans="1:11" hidden="1" x14ac:dyDescent="0.25">
      <c r="A19" s="2" t="s">
        <v>86</v>
      </c>
      <c r="B19" s="3">
        <v>1</v>
      </c>
    </row>
    <row r="21" spans="1:11" hidden="1" x14ac:dyDescent="0.25">
      <c r="A21" s="2" t="s">
        <v>77</v>
      </c>
      <c r="B21" s="1" t="s">
        <v>75</v>
      </c>
    </row>
    <row r="22" spans="1:11" ht="45" x14ac:dyDescent="0.25">
      <c r="A22" s="28" t="s">
        <v>109</v>
      </c>
      <c r="B22" s="29" t="s">
        <v>93</v>
      </c>
      <c r="C22" s="30" t="s">
        <v>94</v>
      </c>
      <c r="D22" s="30" t="s">
        <v>76</v>
      </c>
      <c r="E22" s="31" t="s">
        <v>106</v>
      </c>
      <c r="F22" s="31" t="s">
        <v>96</v>
      </c>
      <c r="G22" s="31" t="s">
        <v>102</v>
      </c>
      <c r="H22" s="31" t="s">
        <v>100</v>
      </c>
      <c r="I22" s="31" t="s">
        <v>98</v>
      </c>
      <c r="J22" s="31" t="s">
        <v>99</v>
      </c>
      <c r="K22" s="2"/>
    </row>
    <row r="23" spans="1:11" x14ac:dyDescent="0.25">
      <c r="A23" s="15" t="s">
        <v>61</v>
      </c>
      <c r="B23" s="7">
        <v>1</v>
      </c>
      <c r="C23" s="7">
        <v>0</v>
      </c>
      <c r="D23" s="12">
        <v>1</v>
      </c>
      <c r="E23" s="12">
        <v>200</v>
      </c>
      <c r="F23" s="5">
        <f>E23/$E$15</f>
        <v>6.0145130199170597E-4</v>
      </c>
      <c r="G23" s="5">
        <f>D23/$D$15</f>
        <v>5.1890276281127675E-5</v>
      </c>
      <c r="H23" s="5">
        <f t="shared" ref="H23:H86" si="5">D23/E23</f>
        <v>5.0000000000000001E-3</v>
      </c>
      <c r="I23" s="4">
        <v>121</v>
      </c>
      <c r="J23" s="5">
        <f t="shared" ref="J23:J86" si="6">D23/I23</f>
        <v>8.2644628099173556E-3</v>
      </c>
    </row>
    <row r="24" spans="1:11" x14ac:dyDescent="0.25">
      <c r="A24" s="15" t="s">
        <v>50</v>
      </c>
      <c r="B24" s="7">
        <v>181.13</v>
      </c>
      <c r="C24" s="7">
        <v>77.55</v>
      </c>
      <c r="D24" s="12">
        <v>258.68</v>
      </c>
      <c r="E24" s="12">
        <v>6908</v>
      </c>
      <c r="F24" s="5">
        <f t="shared" ref="F24:F87" si="7">E24/$E$15</f>
        <v>2.0774127970793525E-2</v>
      </c>
      <c r="G24" s="5">
        <f t="shared" ref="G24:G87" si="8">D24/$D$15</f>
        <v>1.3422976668402108E-2</v>
      </c>
      <c r="H24" s="5">
        <f t="shared" si="5"/>
        <v>3.7446438911407066E-2</v>
      </c>
      <c r="I24" s="4">
        <v>4400</v>
      </c>
      <c r="J24" s="5">
        <f t="shared" si="6"/>
        <v>5.8790909090909095E-2</v>
      </c>
    </row>
    <row r="25" spans="1:11" x14ac:dyDescent="0.25">
      <c r="A25" s="15" t="s">
        <v>62</v>
      </c>
      <c r="B25" s="7">
        <v>777.60000000000014</v>
      </c>
      <c r="C25" s="7">
        <v>432.43</v>
      </c>
      <c r="D25" s="12">
        <v>1210.0300000000002</v>
      </c>
      <c r="E25" s="12">
        <v>18294</v>
      </c>
      <c r="F25" s="5">
        <f t="shared" si="7"/>
        <v>5.5014750593181345E-2</v>
      </c>
      <c r="G25" s="5">
        <f t="shared" si="8"/>
        <v>6.2788791008452929E-2</v>
      </c>
      <c r="H25" s="5">
        <f t="shared" si="5"/>
        <v>6.6143544331474804E-2</v>
      </c>
      <c r="I25" s="4">
        <v>11778</v>
      </c>
      <c r="J25" s="5">
        <f t="shared" si="6"/>
        <v>0.10273645780268298</v>
      </c>
    </row>
    <row r="26" spans="1:11" x14ac:dyDescent="0.25">
      <c r="A26" s="15" t="s">
        <v>40</v>
      </c>
      <c r="B26" s="7">
        <v>1.69</v>
      </c>
      <c r="C26" s="7">
        <v>0</v>
      </c>
      <c r="D26" s="12">
        <v>1.69</v>
      </c>
      <c r="E26" s="12">
        <v>55</v>
      </c>
      <c r="F26" s="5">
        <f t="shared" si="7"/>
        <v>1.6539910804771915E-4</v>
      </c>
      <c r="G26" s="5">
        <f t="shared" si="8"/>
        <v>8.7694566915105766E-5</v>
      </c>
      <c r="H26" s="5">
        <f t="shared" si="5"/>
        <v>3.0727272727272725E-2</v>
      </c>
      <c r="I26" s="4">
        <v>33</v>
      </c>
      <c r="J26" s="5">
        <f t="shared" si="6"/>
        <v>5.1212121212121209E-2</v>
      </c>
    </row>
    <row r="27" spans="1:11" x14ac:dyDescent="0.25">
      <c r="A27" s="15" t="s">
        <v>72</v>
      </c>
      <c r="B27" s="7">
        <v>0</v>
      </c>
      <c r="C27" s="7">
        <v>0</v>
      </c>
      <c r="D27" s="12">
        <v>0</v>
      </c>
      <c r="E27" s="12">
        <v>218</v>
      </c>
      <c r="F27" s="5">
        <f t="shared" si="7"/>
        <v>6.5558191917095953E-4</v>
      </c>
      <c r="G27" s="5">
        <f t="shared" si="8"/>
        <v>0</v>
      </c>
      <c r="H27" s="5">
        <f t="shared" si="5"/>
        <v>0</v>
      </c>
      <c r="I27" s="4">
        <v>146</v>
      </c>
      <c r="J27" s="5">
        <f t="shared" si="6"/>
        <v>0</v>
      </c>
    </row>
    <row r="28" spans="1:11" x14ac:dyDescent="0.25">
      <c r="A28" s="15" t="s">
        <v>84</v>
      </c>
      <c r="B28" s="7">
        <v>28.049999999999997</v>
      </c>
      <c r="C28" s="7">
        <v>34.00333333333333</v>
      </c>
      <c r="D28" s="12">
        <v>62.053333333333327</v>
      </c>
      <c r="E28" s="12">
        <v>979</v>
      </c>
      <c r="F28" s="5">
        <f t="shared" si="7"/>
        <v>2.9441041232494006E-3</v>
      </c>
      <c r="G28" s="5">
        <f t="shared" si="8"/>
        <v>3.2199646108315759E-3</v>
      </c>
      <c r="H28" s="5">
        <f t="shared" si="5"/>
        <v>6.3384405856315967E-2</v>
      </c>
      <c r="I28" s="4">
        <v>678</v>
      </c>
      <c r="J28" s="5">
        <f t="shared" si="6"/>
        <v>9.1524090462143548E-2</v>
      </c>
    </row>
    <row r="29" spans="1:11" x14ac:dyDescent="0.25">
      <c r="A29" s="15" t="s">
        <v>81</v>
      </c>
      <c r="B29" s="7">
        <v>56.389999999999993</v>
      </c>
      <c r="C29" s="7">
        <v>27.939999999999998</v>
      </c>
      <c r="D29" s="12">
        <v>84.329999999999984</v>
      </c>
      <c r="E29" s="12">
        <v>865</v>
      </c>
      <c r="F29" s="5">
        <f t="shared" si="7"/>
        <v>2.6012768811141283E-3</v>
      </c>
      <c r="G29" s="5">
        <f t="shared" si="8"/>
        <v>4.375906998787496E-3</v>
      </c>
      <c r="H29" s="5">
        <f t="shared" si="5"/>
        <v>9.7491329479768768E-2</v>
      </c>
      <c r="I29" s="4">
        <v>515</v>
      </c>
      <c r="J29" s="5">
        <f t="shared" si="6"/>
        <v>0.16374757281553395</v>
      </c>
    </row>
    <row r="30" spans="1:11" x14ac:dyDescent="0.25">
      <c r="A30" s="15" t="s">
        <v>5</v>
      </c>
      <c r="B30" s="7">
        <v>19.93</v>
      </c>
      <c r="C30" s="7">
        <v>8.4</v>
      </c>
      <c r="D30" s="12">
        <v>28.33</v>
      </c>
      <c r="E30" s="12">
        <v>904</v>
      </c>
      <c r="F30" s="5">
        <f t="shared" si="7"/>
        <v>2.7185598850025111E-3</v>
      </c>
      <c r="G30" s="5">
        <f t="shared" si="8"/>
        <v>1.470051527044347E-3</v>
      </c>
      <c r="H30" s="5">
        <f t="shared" si="5"/>
        <v>3.133849557522124E-2</v>
      </c>
      <c r="I30" s="4">
        <v>595</v>
      </c>
      <c r="J30" s="5">
        <f t="shared" si="6"/>
        <v>4.7613445378151258E-2</v>
      </c>
    </row>
    <row r="31" spans="1:11" x14ac:dyDescent="0.25">
      <c r="A31" s="15" t="s">
        <v>13</v>
      </c>
      <c r="B31" s="7">
        <v>66.86</v>
      </c>
      <c r="C31" s="7">
        <v>87.38</v>
      </c>
      <c r="D31" s="12">
        <v>154.24</v>
      </c>
      <c r="E31" s="12">
        <v>3637</v>
      </c>
      <c r="F31" s="5">
        <f t="shared" si="7"/>
        <v>1.0937391926719173E-2</v>
      </c>
      <c r="G31" s="5">
        <f t="shared" si="8"/>
        <v>8.0035562136011335E-3</v>
      </c>
      <c r="H31" s="5">
        <f t="shared" si="5"/>
        <v>4.2408578498762721E-2</v>
      </c>
      <c r="I31" s="4">
        <v>2336</v>
      </c>
      <c r="J31" s="5">
        <f t="shared" si="6"/>
        <v>6.6027397260273971E-2</v>
      </c>
    </row>
    <row r="32" spans="1:11" x14ac:dyDescent="0.25">
      <c r="A32" s="15" t="s">
        <v>69</v>
      </c>
      <c r="B32" s="7">
        <v>0.08</v>
      </c>
      <c r="C32" s="7">
        <v>0</v>
      </c>
      <c r="D32" s="12">
        <v>0.08</v>
      </c>
      <c r="E32" s="12">
        <v>124</v>
      </c>
      <c r="F32" s="5">
        <f t="shared" si="7"/>
        <v>3.7289980723485773E-4</v>
      </c>
      <c r="G32" s="5">
        <f t="shared" si="8"/>
        <v>4.1512221024902145E-6</v>
      </c>
      <c r="H32" s="5">
        <f t="shared" si="5"/>
        <v>6.4516129032258064E-4</v>
      </c>
      <c r="I32" s="4">
        <v>89</v>
      </c>
      <c r="J32" s="5">
        <f t="shared" si="6"/>
        <v>8.9887640449438206E-4</v>
      </c>
    </row>
    <row r="33" spans="1:10" x14ac:dyDescent="0.25">
      <c r="A33" s="15" t="s">
        <v>33</v>
      </c>
      <c r="B33" s="7">
        <v>0.4</v>
      </c>
      <c r="C33" s="7">
        <v>1.08</v>
      </c>
      <c r="D33" s="12">
        <v>1.48</v>
      </c>
      <c r="E33" s="12">
        <v>183</v>
      </c>
      <c r="F33" s="5">
        <f t="shared" si="7"/>
        <v>5.5032794132241095E-4</v>
      </c>
      <c r="G33" s="5">
        <f t="shared" si="8"/>
        <v>7.6797608896068958E-5</v>
      </c>
      <c r="H33" s="5">
        <f t="shared" si="5"/>
        <v>8.0874316939890702E-3</v>
      </c>
      <c r="I33" s="4">
        <v>126</v>
      </c>
      <c r="J33" s="5">
        <f t="shared" si="6"/>
        <v>1.1746031746031746E-2</v>
      </c>
    </row>
    <row r="34" spans="1:10" x14ac:dyDescent="0.25">
      <c r="A34" s="15" t="s">
        <v>25</v>
      </c>
      <c r="B34" s="7">
        <v>7.1400000000000006</v>
      </c>
      <c r="C34" s="7">
        <v>8.9700000000000006</v>
      </c>
      <c r="D34" s="12">
        <v>16.11</v>
      </c>
      <c r="E34" s="12">
        <v>678</v>
      </c>
      <c r="F34" s="5">
        <f t="shared" si="7"/>
        <v>2.0389199137518833E-3</v>
      </c>
      <c r="G34" s="5">
        <f t="shared" si="8"/>
        <v>8.359523508889668E-4</v>
      </c>
      <c r="H34" s="5">
        <f t="shared" si="5"/>
        <v>2.3761061946902653E-2</v>
      </c>
      <c r="I34" s="4">
        <v>405</v>
      </c>
      <c r="J34" s="5">
        <f t="shared" si="6"/>
        <v>3.9777777777777773E-2</v>
      </c>
    </row>
    <row r="35" spans="1:10" x14ac:dyDescent="0.25">
      <c r="A35" s="15" t="s">
        <v>28</v>
      </c>
      <c r="B35" s="7">
        <v>11.5</v>
      </c>
      <c r="C35" s="7">
        <v>5.1400000000000006</v>
      </c>
      <c r="D35" s="12">
        <v>16.64</v>
      </c>
      <c r="E35" s="12">
        <v>1840</v>
      </c>
      <c r="F35" s="5">
        <f t="shared" si="7"/>
        <v>5.5333519783236952E-3</v>
      </c>
      <c r="G35" s="5">
        <f t="shared" si="8"/>
        <v>8.6345419731796453E-4</v>
      </c>
      <c r="H35" s="5">
        <f t="shared" si="5"/>
        <v>9.0434782608695662E-3</v>
      </c>
      <c r="I35" s="4">
        <v>1197</v>
      </c>
      <c r="J35" s="5">
        <f t="shared" si="6"/>
        <v>1.3901420217209691E-2</v>
      </c>
    </row>
    <row r="36" spans="1:10" x14ac:dyDescent="0.25">
      <c r="A36" s="15" t="s">
        <v>34</v>
      </c>
      <c r="B36" s="7">
        <v>5.15</v>
      </c>
      <c r="C36" s="7">
        <v>1.76</v>
      </c>
      <c r="D36" s="12">
        <v>6.91</v>
      </c>
      <c r="E36" s="12">
        <v>456</v>
      </c>
      <c r="F36" s="5">
        <f t="shared" si="7"/>
        <v>1.3713089685410897E-3</v>
      </c>
      <c r="G36" s="5">
        <f t="shared" si="8"/>
        <v>3.5856180910259224E-4</v>
      </c>
      <c r="H36" s="5">
        <f t="shared" si="5"/>
        <v>1.5153508771929825E-2</v>
      </c>
      <c r="I36" s="4">
        <v>275</v>
      </c>
      <c r="J36" s="5">
        <f t="shared" si="6"/>
        <v>2.5127272727272727E-2</v>
      </c>
    </row>
    <row r="37" spans="1:10" x14ac:dyDescent="0.25">
      <c r="A37" s="15" t="s">
        <v>63</v>
      </c>
      <c r="B37" s="7">
        <v>0</v>
      </c>
      <c r="C37" s="7">
        <v>1</v>
      </c>
      <c r="D37" s="12">
        <v>1</v>
      </c>
      <c r="E37" s="12">
        <v>1035</v>
      </c>
      <c r="F37" s="5">
        <f t="shared" si="7"/>
        <v>3.1125104878070783E-3</v>
      </c>
      <c r="G37" s="5">
        <f t="shared" si="8"/>
        <v>5.1890276281127675E-5</v>
      </c>
      <c r="H37" s="5">
        <f t="shared" si="5"/>
        <v>9.6618357487922703E-4</v>
      </c>
      <c r="I37" s="4">
        <v>677</v>
      </c>
      <c r="J37" s="5">
        <f t="shared" si="6"/>
        <v>1.4771048744460858E-3</v>
      </c>
    </row>
    <row r="38" spans="1:10" x14ac:dyDescent="0.25">
      <c r="A38" s="15" t="s">
        <v>2</v>
      </c>
      <c r="B38" s="7">
        <v>59.400000000000006</v>
      </c>
      <c r="C38" s="7">
        <v>29.66</v>
      </c>
      <c r="D38" s="12">
        <v>89.06</v>
      </c>
      <c r="E38" s="12">
        <v>2025</v>
      </c>
      <c r="F38" s="5">
        <f t="shared" si="7"/>
        <v>6.0896944326660233E-3</v>
      </c>
      <c r="G38" s="5">
        <f t="shared" si="8"/>
        <v>4.621348005597231E-3</v>
      </c>
      <c r="H38" s="5">
        <f t="shared" si="5"/>
        <v>4.3980246913580247E-2</v>
      </c>
      <c r="I38" s="4">
        <v>1259</v>
      </c>
      <c r="J38" s="5">
        <f t="shared" si="6"/>
        <v>7.0738681493248606E-2</v>
      </c>
    </row>
    <row r="39" spans="1:10" x14ac:dyDescent="0.25">
      <c r="A39" s="15" t="s">
        <v>83</v>
      </c>
      <c r="B39" s="7">
        <v>137.13999999999999</v>
      </c>
      <c r="C39" s="7">
        <v>70.219999999999985</v>
      </c>
      <c r="D39" s="12">
        <v>207.35999999999996</v>
      </c>
      <c r="E39" s="12">
        <v>4693</v>
      </c>
      <c r="F39" s="5">
        <f t="shared" si="7"/>
        <v>1.4113054801235382E-2</v>
      </c>
      <c r="G39" s="5">
        <f t="shared" si="8"/>
        <v>1.0759967689654633E-2</v>
      </c>
      <c r="H39" s="5">
        <f t="shared" si="5"/>
        <v>4.4184956317920299E-2</v>
      </c>
      <c r="I39" s="4">
        <v>3063</v>
      </c>
      <c r="J39" s="5">
        <f t="shared" si="6"/>
        <v>6.7698334965719864E-2</v>
      </c>
    </row>
    <row r="40" spans="1:10" x14ac:dyDescent="0.25">
      <c r="A40" s="15" t="s">
        <v>16</v>
      </c>
      <c r="B40" s="7">
        <v>135.50000000000003</v>
      </c>
      <c r="C40" s="7">
        <v>94.72</v>
      </c>
      <c r="D40" s="12">
        <v>230.22000000000003</v>
      </c>
      <c r="E40" s="12">
        <v>3443</v>
      </c>
      <c r="F40" s="5">
        <f t="shared" si="7"/>
        <v>1.0353984163787218E-2</v>
      </c>
      <c r="G40" s="5">
        <f t="shared" si="8"/>
        <v>1.1946179405441215E-2</v>
      </c>
      <c r="H40" s="5">
        <f t="shared" si="5"/>
        <v>6.6866105140865537E-2</v>
      </c>
      <c r="I40" s="4">
        <v>2196</v>
      </c>
      <c r="J40" s="5">
        <f t="shared" si="6"/>
        <v>0.10483606557377051</v>
      </c>
    </row>
    <row r="41" spans="1:10" x14ac:dyDescent="0.25">
      <c r="A41" s="15" t="s">
        <v>39</v>
      </c>
      <c r="B41" s="7">
        <v>0</v>
      </c>
      <c r="C41" s="7">
        <v>14</v>
      </c>
      <c r="D41" s="12">
        <v>14</v>
      </c>
      <c r="E41" s="12">
        <v>74</v>
      </c>
      <c r="F41" s="5">
        <f t="shared" si="7"/>
        <v>2.2253698173693121E-4</v>
      </c>
      <c r="G41" s="5">
        <f t="shared" si="8"/>
        <v>7.2646386793578748E-4</v>
      </c>
      <c r="H41" s="5">
        <f t="shared" si="5"/>
        <v>0.1891891891891892</v>
      </c>
      <c r="I41" s="4">
        <v>62</v>
      </c>
      <c r="J41" s="5">
        <f t="shared" si="6"/>
        <v>0.22580645161290322</v>
      </c>
    </row>
    <row r="42" spans="1:10" x14ac:dyDescent="0.25">
      <c r="A42" s="15" t="s">
        <v>74</v>
      </c>
      <c r="B42" s="7">
        <v>0</v>
      </c>
      <c r="C42" s="7">
        <v>0</v>
      </c>
      <c r="D42" s="12">
        <v>0</v>
      </c>
      <c r="E42" s="12">
        <v>619</v>
      </c>
      <c r="F42" s="5">
        <f t="shared" si="7"/>
        <v>1.8614917796643301E-3</v>
      </c>
      <c r="G42" s="5">
        <f t="shared" si="8"/>
        <v>0</v>
      </c>
      <c r="H42" s="5">
        <f t="shared" si="5"/>
        <v>0</v>
      </c>
      <c r="I42" s="4">
        <v>410</v>
      </c>
      <c r="J42" s="5">
        <f t="shared" si="6"/>
        <v>0</v>
      </c>
    </row>
    <row r="43" spans="1:10" x14ac:dyDescent="0.25">
      <c r="A43" s="15" t="s">
        <v>12</v>
      </c>
      <c r="B43" s="7">
        <v>123.89</v>
      </c>
      <c r="C43" s="7">
        <v>39.29</v>
      </c>
      <c r="D43" s="12">
        <v>163.18</v>
      </c>
      <c r="E43" s="12">
        <v>14717</v>
      </c>
      <c r="F43" s="5">
        <f t="shared" si="7"/>
        <v>4.4257794057059686E-2</v>
      </c>
      <c r="G43" s="5">
        <f t="shared" si="8"/>
        <v>8.4674552835544148E-3</v>
      </c>
      <c r="H43" s="5">
        <f t="shared" si="5"/>
        <v>1.108785757966977E-2</v>
      </c>
      <c r="I43" s="4">
        <v>9307</v>
      </c>
      <c r="J43" s="5">
        <f t="shared" si="6"/>
        <v>1.7533039647577093E-2</v>
      </c>
    </row>
    <row r="44" spans="1:10" x14ac:dyDescent="0.25">
      <c r="A44" s="15" t="s">
        <v>23</v>
      </c>
      <c r="B44" s="7">
        <v>31.000000000000004</v>
      </c>
      <c r="C44" s="7">
        <v>6.3</v>
      </c>
      <c r="D44" s="12">
        <v>37.300000000000004</v>
      </c>
      <c r="E44" s="12">
        <v>3126</v>
      </c>
      <c r="F44" s="5">
        <f t="shared" si="7"/>
        <v>9.4006838501303654E-3</v>
      </c>
      <c r="G44" s="5">
        <f t="shared" si="8"/>
        <v>1.9355073052860626E-3</v>
      </c>
      <c r="H44" s="5">
        <f t="shared" si="5"/>
        <v>1.1932181701855407E-2</v>
      </c>
      <c r="I44" s="4">
        <v>2050</v>
      </c>
      <c r="J44" s="5">
        <f t="shared" si="6"/>
        <v>1.8195121951219514E-2</v>
      </c>
    </row>
    <row r="45" spans="1:10" x14ac:dyDescent="0.25">
      <c r="A45" s="15" t="s">
        <v>41</v>
      </c>
      <c r="B45" s="7">
        <v>2</v>
      </c>
      <c r="C45" s="7">
        <v>12</v>
      </c>
      <c r="D45" s="12">
        <v>14</v>
      </c>
      <c r="E45" s="12">
        <v>465</v>
      </c>
      <c r="F45" s="5">
        <f t="shared" si="7"/>
        <v>1.3983742771307163E-3</v>
      </c>
      <c r="G45" s="5">
        <f t="shared" si="8"/>
        <v>7.2646386793578748E-4</v>
      </c>
      <c r="H45" s="5">
        <f t="shared" si="5"/>
        <v>3.0107526881720432E-2</v>
      </c>
      <c r="I45" s="4">
        <v>327</v>
      </c>
      <c r="J45" s="5">
        <f t="shared" si="6"/>
        <v>4.2813455657492352E-2</v>
      </c>
    </row>
    <row r="46" spans="1:10" x14ac:dyDescent="0.25">
      <c r="A46" s="15" t="s">
        <v>20</v>
      </c>
      <c r="B46" s="7">
        <v>23.449999999999996</v>
      </c>
      <c r="C46" s="7">
        <v>14.8</v>
      </c>
      <c r="D46" s="12">
        <v>38.25</v>
      </c>
      <c r="E46" s="12">
        <v>899</v>
      </c>
      <c r="F46" s="5">
        <f t="shared" si="7"/>
        <v>2.7035236024527186E-3</v>
      </c>
      <c r="G46" s="5">
        <f t="shared" si="8"/>
        <v>1.9848030677531337E-3</v>
      </c>
      <c r="H46" s="5">
        <f t="shared" si="5"/>
        <v>4.2547274749721913E-2</v>
      </c>
      <c r="I46" s="4">
        <v>638</v>
      </c>
      <c r="J46" s="5">
        <f t="shared" si="6"/>
        <v>5.9952978056426333E-2</v>
      </c>
    </row>
    <row r="47" spans="1:10" x14ac:dyDescent="0.25">
      <c r="A47" s="15" t="s">
        <v>65</v>
      </c>
      <c r="B47" s="7">
        <v>0.67</v>
      </c>
      <c r="C47" s="7">
        <v>1</v>
      </c>
      <c r="D47" s="12">
        <v>1.67</v>
      </c>
      <c r="E47" s="12">
        <v>357</v>
      </c>
      <c r="F47" s="5">
        <f t="shared" si="7"/>
        <v>1.0735905740551952E-3</v>
      </c>
      <c r="G47" s="5">
        <f t="shared" si="8"/>
        <v>8.6656761389483218E-5</v>
      </c>
      <c r="H47" s="5">
        <f t="shared" si="5"/>
        <v>4.6778711484593838E-3</v>
      </c>
      <c r="I47" s="4">
        <v>213</v>
      </c>
      <c r="J47" s="5">
        <f t="shared" si="6"/>
        <v>7.8403755868544592E-3</v>
      </c>
    </row>
    <row r="48" spans="1:10" x14ac:dyDescent="0.25">
      <c r="A48" s="15" t="s">
        <v>44</v>
      </c>
      <c r="B48" s="7">
        <v>288.76000000000005</v>
      </c>
      <c r="C48" s="7">
        <v>168.05</v>
      </c>
      <c r="D48" s="12">
        <v>456.81000000000006</v>
      </c>
      <c r="E48" s="12">
        <v>28189</v>
      </c>
      <c r="F48" s="5">
        <f t="shared" si="7"/>
        <v>8.4771553759221005E-2</v>
      </c>
      <c r="G48" s="5">
        <f t="shared" si="8"/>
        <v>2.3703997107981937E-2</v>
      </c>
      <c r="H48" s="5">
        <f t="shared" si="5"/>
        <v>1.6205257369896062E-2</v>
      </c>
      <c r="I48" s="4">
        <v>18712</v>
      </c>
      <c r="J48" s="5">
        <f t="shared" si="6"/>
        <v>2.4412676357417704E-2</v>
      </c>
    </row>
    <row r="49" spans="1:10" x14ac:dyDescent="0.25">
      <c r="A49" s="15" t="s">
        <v>35</v>
      </c>
      <c r="B49" s="7">
        <v>1.52</v>
      </c>
      <c r="C49" s="7">
        <v>1</v>
      </c>
      <c r="D49" s="12">
        <v>2.52</v>
      </c>
      <c r="E49" s="12">
        <v>807</v>
      </c>
      <c r="F49" s="5">
        <f t="shared" si="7"/>
        <v>2.4268560035365337E-3</v>
      </c>
      <c r="G49" s="5">
        <f t="shared" si="8"/>
        <v>1.3076349622844174E-4</v>
      </c>
      <c r="H49" s="5">
        <f t="shared" si="5"/>
        <v>3.1226765799256505E-3</v>
      </c>
      <c r="I49" s="4">
        <v>556</v>
      </c>
      <c r="J49" s="5">
        <f t="shared" si="6"/>
        <v>4.5323741007194246E-3</v>
      </c>
    </row>
    <row r="50" spans="1:10" x14ac:dyDescent="0.25">
      <c r="A50" s="15" t="s">
        <v>60</v>
      </c>
      <c r="B50" s="7">
        <v>3.66</v>
      </c>
      <c r="C50" s="7">
        <v>9</v>
      </c>
      <c r="D50" s="12">
        <v>12.66</v>
      </c>
      <c r="E50" s="12">
        <v>403</v>
      </c>
      <c r="F50" s="5">
        <f t="shared" si="7"/>
        <v>1.2119243735132876E-3</v>
      </c>
      <c r="G50" s="5">
        <f t="shared" si="8"/>
        <v>6.5693089771907639E-4</v>
      </c>
      <c r="H50" s="5">
        <f t="shared" si="5"/>
        <v>3.1414392059553348E-2</v>
      </c>
      <c r="I50" s="4">
        <v>271</v>
      </c>
      <c r="J50" s="5">
        <f t="shared" si="6"/>
        <v>4.6715867158671584E-2</v>
      </c>
    </row>
    <row r="51" spans="1:10" x14ac:dyDescent="0.25">
      <c r="A51" s="15" t="s">
        <v>7</v>
      </c>
      <c r="B51" s="7">
        <v>39.949999999999996</v>
      </c>
      <c r="C51" s="7">
        <v>25.61</v>
      </c>
      <c r="D51" s="12">
        <v>65.56</v>
      </c>
      <c r="E51" s="12">
        <v>1160</v>
      </c>
      <c r="F51" s="5">
        <f t="shared" si="7"/>
        <v>3.4884175515518946E-3</v>
      </c>
      <c r="G51" s="5">
        <f t="shared" si="8"/>
        <v>3.4019265129907306E-3</v>
      </c>
      <c r="H51" s="5">
        <f t="shared" si="5"/>
        <v>5.651724137931035E-2</v>
      </c>
      <c r="I51" s="4">
        <v>749</v>
      </c>
      <c r="J51" s="5">
        <f t="shared" si="6"/>
        <v>8.7530040053404548E-2</v>
      </c>
    </row>
    <row r="52" spans="1:10" x14ac:dyDescent="0.25">
      <c r="A52" s="15" t="s">
        <v>52</v>
      </c>
      <c r="B52" s="7">
        <v>0</v>
      </c>
      <c r="C52" s="7">
        <v>1</v>
      </c>
      <c r="D52" s="12">
        <v>1</v>
      </c>
      <c r="E52" s="12">
        <v>622</v>
      </c>
      <c r="F52" s="5">
        <f t="shared" si="7"/>
        <v>1.8705135491942056E-3</v>
      </c>
      <c r="G52" s="5">
        <f t="shared" si="8"/>
        <v>5.1890276281127675E-5</v>
      </c>
      <c r="H52" s="5">
        <f t="shared" si="5"/>
        <v>1.6077170418006431E-3</v>
      </c>
      <c r="I52" s="4">
        <v>413</v>
      </c>
      <c r="J52" s="5">
        <f t="shared" si="6"/>
        <v>2.4213075060532689E-3</v>
      </c>
    </row>
    <row r="53" spans="1:10" x14ac:dyDescent="0.25">
      <c r="A53" s="15" t="s">
        <v>85</v>
      </c>
      <c r="B53" s="7">
        <v>16.760000000000002</v>
      </c>
      <c r="C53" s="7">
        <v>15.719999999999999</v>
      </c>
      <c r="D53" s="12">
        <v>32.480000000000004</v>
      </c>
      <c r="E53" s="12">
        <v>2463</v>
      </c>
      <c r="F53" s="5">
        <f t="shared" si="7"/>
        <v>7.4068727840278592E-3</v>
      </c>
      <c r="G53" s="5">
        <f t="shared" si="8"/>
        <v>1.6853961736110271E-3</v>
      </c>
      <c r="H53" s="5">
        <f t="shared" si="5"/>
        <v>1.3187170117742592E-2</v>
      </c>
      <c r="I53" s="4">
        <v>1541</v>
      </c>
      <c r="J53" s="5">
        <f t="shared" si="6"/>
        <v>2.1077222582738486E-2</v>
      </c>
    </row>
    <row r="54" spans="1:10" x14ac:dyDescent="0.25">
      <c r="A54" s="15" t="s">
        <v>14</v>
      </c>
      <c r="B54" s="7">
        <v>0</v>
      </c>
      <c r="C54" s="7">
        <v>1</v>
      </c>
      <c r="D54" s="12">
        <v>1</v>
      </c>
      <c r="E54" s="12">
        <v>557</v>
      </c>
      <c r="F54" s="5">
        <f t="shared" si="7"/>
        <v>1.6750418760469012E-3</v>
      </c>
      <c r="G54" s="5">
        <f t="shared" si="8"/>
        <v>5.1890276281127675E-5</v>
      </c>
      <c r="H54" s="5">
        <f t="shared" si="5"/>
        <v>1.7953321364452424E-3</v>
      </c>
      <c r="I54" s="4">
        <v>377</v>
      </c>
      <c r="J54" s="5">
        <f t="shared" si="6"/>
        <v>2.6525198938992041E-3</v>
      </c>
    </row>
    <row r="55" spans="1:10" x14ac:dyDescent="0.25">
      <c r="A55" s="15" t="s">
        <v>15</v>
      </c>
      <c r="B55" s="7">
        <v>164.81000000000003</v>
      </c>
      <c r="C55" s="7">
        <v>127.21000000000001</v>
      </c>
      <c r="D55" s="12">
        <v>292.02000000000004</v>
      </c>
      <c r="E55" s="12">
        <v>3623</v>
      </c>
      <c r="F55" s="5">
        <f t="shared" si="7"/>
        <v>1.0895290335579753E-2</v>
      </c>
      <c r="G55" s="5">
        <f t="shared" si="8"/>
        <v>1.5152998479614906E-2</v>
      </c>
      <c r="H55" s="5">
        <f t="shared" si="5"/>
        <v>8.0601711288987035E-2</v>
      </c>
      <c r="I55" s="4">
        <v>2383</v>
      </c>
      <c r="J55" s="5">
        <f t="shared" si="6"/>
        <v>0.12254301300881244</v>
      </c>
    </row>
    <row r="56" spans="1:10" x14ac:dyDescent="0.25">
      <c r="A56" s="15" t="s">
        <v>56</v>
      </c>
      <c r="B56" s="7">
        <v>0</v>
      </c>
      <c r="C56" s="7">
        <v>0</v>
      </c>
      <c r="D56" s="12">
        <v>0</v>
      </c>
      <c r="E56" s="12">
        <v>103</v>
      </c>
      <c r="F56" s="5">
        <f t="shared" si="7"/>
        <v>3.0974742052572858E-4</v>
      </c>
      <c r="G56" s="5">
        <f t="shared" si="8"/>
        <v>0</v>
      </c>
      <c r="H56" s="5">
        <f t="shared" si="5"/>
        <v>0</v>
      </c>
      <c r="I56" s="4">
        <v>69</v>
      </c>
      <c r="J56" s="5">
        <f t="shared" si="6"/>
        <v>0</v>
      </c>
    </row>
    <row r="57" spans="1:10" x14ac:dyDescent="0.25">
      <c r="A57" s="15" t="s">
        <v>47</v>
      </c>
      <c r="B57" s="7">
        <v>0</v>
      </c>
      <c r="C57" s="7">
        <v>1</v>
      </c>
      <c r="D57" s="12">
        <v>1</v>
      </c>
      <c r="E57" s="12">
        <v>217</v>
      </c>
      <c r="F57" s="5">
        <f t="shared" si="7"/>
        <v>6.52574662661001E-4</v>
      </c>
      <c r="G57" s="5">
        <f t="shared" si="8"/>
        <v>5.1890276281127675E-5</v>
      </c>
      <c r="H57" s="5">
        <f t="shared" si="5"/>
        <v>4.608294930875576E-3</v>
      </c>
      <c r="I57" s="4">
        <v>159</v>
      </c>
      <c r="J57" s="5">
        <f t="shared" si="6"/>
        <v>6.2893081761006293E-3</v>
      </c>
    </row>
    <row r="58" spans="1:10" x14ac:dyDescent="0.25">
      <c r="A58" s="15" t="s">
        <v>45</v>
      </c>
      <c r="B58" s="7">
        <v>351.70000000000005</v>
      </c>
      <c r="C58" s="7">
        <v>122.7</v>
      </c>
      <c r="D58" s="12">
        <v>474.40000000000003</v>
      </c>
      <c r="E58" s="12">
        <v>34140</v>
      </c>
      <c r="F58" s="5">
        <f t="shared" si="7"/>
        <v>0.10266773724998421</v>
      </c>
      <c r="G58" s="5">
        <f t="shared" si="8"/>
        <v>2.461674706776697E-2</v>
      </c>
      <c r="H58" s="5">
        <f t="shared" si="5"/>
        <v>1.3895723491505566E-2</v>
      </c>
      <c r="I58" s="4">
        <v>22084</v>
      </c>
      <c r="J58" s="5">
        <f t="shared" si="6"/>
        <v>2.1481615649338891E-2</v>
      </c>
    </row>
    <row r="59" spans="1:10" x14ac:dyDescent="0.25">
      <c r="A59" s="15" t="s">
        <v>32</v>
      </c>
      <c r="B59" s="7">
        <v>1.55</v>
      </c>
      <c r="C59" s="7">
        <v>4.51</v>
      </c>
      <c r="D59" s="12">
        <v>6.06</v>
      </c>
      <c r="E59" s="12">
        <v>505</v>
      </c>
      <c r="F59" s="5">
        <f t="shared" si="7"/>
        <v>1.5186645375290576E-3</v>
      </c>
      <c r="G59" s="5">
        <f t="shared" si="8"/>
        <v>3.1445507426363371E-4</v>
      </c>
      <c r="H59" s="5">
        <f t="shared" si="5"/>
        <v>1.1999999999999999E-2</v>
      </c>
      <c r="I59" s="4">
        <v>338</v>
      </c>
      <c r="J59" s="5">
        <f t="shared" si="6"/>
        <v>1.7928994082840235E-2</v>
      </c>
    </row>
    <row r="60" spans="1:10" x14ac:dyDescent="0.25">
      <c r="A60" s="15" t="s">
        <v>21</v>
      </c>
      <c r="B60" s="7">
        <v>58.559999999999995</v>
      </c>
      <c r="C60" s="7">
        <v>42.72</v>
      </c>
      <c r="D60" s="12">
        <v>101.28</v>
      </c>
      <c r="E60" s="12">
        <v>9481</v>
      </c>
      <c r="F60" s="5">
        <f t="shared" si="7"/>
        <v>2.8511798970916824E-2</v>
      </c>
      <c r="G60" s="5">
        <f t="shared" si="8"/>
        <v>5.2554471817526111E-3</v>
      </c>
      <c r="H60" s="5">
        <f t="shared" si="5"/>
        <v>1.0682417466511971E-2</v>
      </c>
      <c r="I60" s="4">
        <v>6165</v>
      </c>
      <c r="J60" s="5">
        <f t="shared" si="6"/>
        <v>1.642822384428224E-2</v>
      </c>
    </row>
    <row r="61" spans="1:10" x14ac:dyDescent="0.25">
      <c r="A61" s="15" t="s">
        <v>30</v>
      </c>
      <c r="B61" s="7">
        <v>6.1599999999999993</v>
      </c>
      <c r="C61" s="7">
        <v>12.7</v>
      </c>
      <c r="D61" s="12">
        <v>18.86</v>
      </c>
      <c r="E61" s="12">
        <v>525</v>
      </c>
      <c r="F61" s="5">
        <f t="shared" si="7"/>
        <v>1.5788096677282282E-3</v>
      </c>
      <c r="G61" s="5">
        <f t="shared" si="8"/>
        <v>9.7865061066206797E-4</v>
      </c>
      <c r="H61" s="5">
        <f t="shared" si="5"/>
        <v>3.5923809523809525E-2</v>
      </c>
      <c r="I61" s="4">
        <v>340</v>
      </c>
      <c r="J61" s="5">
        <f t="shared" si="6"/>
        <v>5.5470588235294119E-2</v>
      </c>
    </row>
    <row r="62" spans="1:10" x14ac:dyDescent="0.25">
      <c r="A62" s="15" t="s">
        <v>9</v>
      </c>
      <c r="B62" s="7">
        <v>117.54</v>
      </c>
      <c r="C62" s="7">
        <v>53.06</v>
      </c>
      <c r="D62" s="12">
        <v>170.60000000000002</v>
      </c>
      <c r="E62" s="12">
        <v>2825</v>
      </c>
      <c r="F62" s="5">
        <f t="shared" si="7"/>
        <v>8.4954996406328472E-3</v>
      </c>
      <c r="G62" s="5">
        <f t="shared" si="8"/>
        <v>8.8524811335603821E-3</v>
      </c>
      <c r="H62" s="5">
        <f t="shared" si="5"/>
        <v>6.0389380530973459E-2</v>
      </c>
      <c r="I62" s="4">
        <v>1848</v>
      </c>
      <c r="J62" s="5">
        <f t="shared" si="6"/>
        <v>9.2316017316017324E-2</v>
      </c>
    </row>
    <row r="63" spans="1:10" x14ac:dyDescent="0.25">
      <c r="A63" s="15" t="s">
        <v>31</v>
      </c>
      <c r="B63" s="7">
        <v>21.7</v>
      </c>
      <c r="C63" s="7">
        <v>27.76</v>
      </c>
      <c r="D63" s="12">
        <v>49.46</v>
      </c>
      <c r="E63" s="12">
        <v>1774</v>
      </c>
      <c r="F63" s="5">
        <f t="shared" si="7"/>
        <v>5.3348730486664324E-3</v>
      </c>
      <c r="G63" s="5">
        <f t="shared" si="8"/>
        <v>2.5664930648645751E-3</v>
      </c>
      <c r="H63" s="5">
        <f t="shared" si="5"/>
        <v>2.7880496054114995E-2</v>
      </c>
      <c r="I63" s="4">
        <v>1164</v>
      </c>
      <c r="J63" s="5">
        <f t="shared" si="6"/>
        <v>4.2491408934707903E-2</v>
      </c>
    </row>
    <row r="64" spans="1:10" x14ac:dyDescent="0.25">
      <c r="A64" s="15" t="s">
        <v>36</v>
      </c>
      <c r="B64" s="7">
        <v>30.479999999999997</v>
      </c>
      <c r="C64" s="7">
        <v>34.47</v>
      </c>
      <c r="D64" s="12">
        <v>64.949999999999989</v>
      </c>
      <c r="E64" s="12">
        <v>1526</v>
      </c>
      <c r="F64" s="5">
        <f t="shared" si="7"/>
        <v>4.5890734341967167E-3</v>
      </c>
      <c r="G64" s="5">
        <f t="shared" si="8"/>
        <v>3.370273444459242E-3</v>
      </c>
      <c r="H64" s="5">
        <f t="shared" si="5"/>
        <v>4.2562254259501955E-2</v>
      </c>
      <c r="I64" s="4">
        <v>1018</v>
      </c>
      <c r="J64" s="5">
        <f t="shared" si="6"/>
        <v>6.3801571709233784E-2</v>
      </c>
    </row>
    <row r="65" spans="1:10" x14ac:dyDescent="0.25">
      <c r="A65" s="15" t="s">
        <v>37</v>
      </c>
      <c r="B65" s="7">
        <v>1</v>
      </c>
      <c r="C65" s="7">
        <v>0</v>
      </c>
      <c r="D65" s="12">
        <v>1</v>
      </c>
      <c r="E65" s="12">
        <v>267</v>
      </c>
      <c r="F65" s="5">
        <f t="shared" si="7"/>
        <v>8.0293748815892744E-4</v>
      </c>
      <c r="G65" s="5">
        <f t="shared" si="8"/>
        <v>5.1890276281127675E-5</v>
      </c>
      <c r="H65" s="5">
        <f t="shared" si="5"/>
        <v>3.7453183520599251E-3</v>
      </c>
      <c r="I65" s="4">
        <v>147</v>
      </c>
      <c r="J65" s="5">
        <f t="shared" si="6"/>
        <v>6.8027210884353739E-3</v>
      </c>
    </row>
    <row r="66" spans="1:10" x14ac:dyDescent="0.25">
      <c r="A66" s="15" t="s">
        <v>18</v>
      </c>
      <c r="B66" s="7">
        <v>410.31</v>
      </c>
      <c r="C66" s="7">
        <v>563.16000000000008</v>
      </c>
      <c r="D66" s="12">
        <v>973.47</v>
      </c>
      <c r="E66" s="12">
        <v>15233</v>
      </c>
      <c r="F66" s="5">
        <f t="shared" si="7"/>
        <v>4.5809538416198288E-2</v>
      </c>
      <c r="G66" s="5">
        <f t="shared" si="8"/>
        <v>5.0513627251389359E-2</v>
      </c>
      <c r="H66" s="5">
        <f t="shared" si="5"/>
        <v>6.3905337097091841E-2</v>
      </c>
      <c r="I66" s="4">
        <v>10274</v>
      </c>
      <c r="J66" s="5">
        <f t="shared" si="6"/>
        <v>9.4750827331127122E-2</v>
      </c>
    </row>
    <row r="67" spans="1:10" x14ac:dyDescent="0.25">
      <c r="A67" s="15" t="s">
        <v>0</v>
      </c>
      <c r="B67" s="7">
        <v>7396.6700000000037</v>
      </c>
      <c r="C67" s="7">
        <v>5038.91</v>
      </c>
      <c r="D67" s="12">
        <v>12435.580000000004</v>
      </c>
      <c r="E67" s="12">
        <v>122460</v>
      </c>
      <c r="F67" s="5">
        <f t="shared" si="7"/>
        <v>0.36826863220952155</v>
      </c>
      <c r="G67" s="5">
        <f t="shared" si="8"/>
        <v>0.64528568191606595</v>
      </c>
      <c r="H67" s="5">
        <f t="shared" si="5"/>
        <v>0.10154809733790629</v>
      </c>
      <c r="I67" s="4">
        <v>82975</v>
      </c>
      <c r="J67" s="5">
        <f t="shared" si="6"/>
        <v>0.1498714070503164</v>
      </c>
    </row>
    <row r="68" spans="1:10" x14ac:dyDescent="0.25">
      <c r="A68" s="15" t="s">
        <v>79</v>
      </c>
      <c r="B68" s="7">
        <v>0</v>
      </c>
      <c r="C68" s="7">
        <v>2</v>
      </c>
      <c r="D68" s="12">
        <v>2</v>
      </c>
      <c r="E68" s="12">
        <v>1577</v>
      </c>
      <c r="F68" s="5">
        <f t="shared" si="7"/>
        <v>4.7424435162046015E-3</v>
      </c>
      <c r="G68" s="5">
        <f t="shared" si="8"/>
        <v>1.0378055256225535E-4</v>
      </c>
      <c r="H68" s="5">
        <f t="shared" si="5"/>
        <v>1.2682308180088776E-3</v>
      </c>
      <c r="I68" s="4">
        <v>1054</v>
      </c>
      <c r="J68" s="5">
        <f t="shared" si="6"/>
        <v>1.8975332068311196E-3</v>
      </c>
    </row>
    <row r="69" spans="1:10" x14ac:dyDescent="0.25">
      <c r="A69" s="15" t="s">
        <v>78</v>
      </c>
      <c r="B69" s="7">
        <v>23.55</v>
      </c>
      <c r="C69" s="7">
        <v>10.610000000000001</v>
      </c>
      <c r="D69" s="12">
        <v>34.160000000000004</v>
      </c>
      <c r="E69" s="12">
        <v>4415</v>
      </c>
      <c r="F69" s="5">
        <f t="shared" si="7"/>
        <v>1.3277037491466909E-2</v>
      </c>
      <c r="G69" s="5">
        <f t="shared" si="8"/>
        <v>1.7725718377633217E-3</v>
      </c>
      <c r="H69" s="5">
        <f t="shared" si="5"/>
        <v>7.7372593431483585E-3</v>
      </c>
      <c r="I69" s="4">
        <v>2881</v>
      </c>
      <c r="J69" s="5">
        <f t="shared" si="6"/>
        <v>1.1856994099271087E-2</v>
      </c>
    </row>
    <row r="70" spans="1:10" x14ac:dyDescent="0.25">
      <c r="A70" s="15" t="s">
        <v>82</v>
      </c>
      <c r="B70" s="7">
        <v>36.680000000000007</v>
      </c>
      <c r="C70" s="7">
        <v>10.88</v>
      </c>
      <c r="D70" s="12">
        <v>47.560000000000009</v>
      </c>
      <c r="E70" s="12">
        <v>658</v>
      </c>
      <c r="F70" s="5">
        <f t="shared" si="7"/>
        <v>1.9787747835527127E-3</v>
      </c>
      <c r="G70" s="5">
        <f t="shared" si="8"/>
        <v>2.4679015399304326E-3</v>
      </c>
      <c r="H70" s="5">
        <f t="shared" si="5"/>
        <v>7.2279635258358677E-2</v>
      </c>
      <c r="I70" s="4">
        <v>439</v>
      </c>
      <c r="J70" s="5">
        <f t="shared" si="6"/>
        <v>0.10833712984054672</v>
      </c>
    </row>
    <row r="71" spans="1:10" x14ac:dyDescent="0.25">
      <c r="A71" s="15" t="s">
        <v>38</v>
      </c>
      <c r="B71" s="7">
        <v>2.7199999999999998</v>
      </c>
      <c r="C71" s="7">
        <v>9.7799999999999994</v>
      </c>
      <c r="D71" s="12">
        <v>12.5</v>
      </c>
      <c r="E71" s="12">
        <v>470</v>
      </c>
      <c r="F71" s="5">
        <f t="shared" si="7"/>
        <v>1.4134105596805091E-3</v>
      </c>
      <c r="G71" s="5">
        <f t="shared" si="8"/>
        <v>6.4862845351409601E-4</v>
      </c>
      <c r="H71" s="5">
        <f t="shared" si="5"/>
        <v>2.6595744680851064E-2</v>
      </c>
      <c r="I71" s="4">
        <v>301</v>
      </c>
      <c r="J71" s="5">
        <f t="shared" si="6"/>
        <v>4.1528239202657809E-2</v>
      </c>
    </row>
    <row r="72" spans="1:10" x14ac:dyDescent="0.25">
      <c r="A72" s="17" t="s">
        <v>59</v>
      </c>
      <c r="B72" s="7">
        <v>0</v>
      </c>
      <c r="C72" s="7">
        <v>0</v>
      </c>
      <c r="D72" s="12">
        <v>0</v>
      </c>
      <c r="E72" s="12">
        <v>109</v>
      </c>
      <c r="F72" s="5">
        <f t="shared" si="7"/>
        <v>3.2779095958547977E-4</v>
      </c>
      <c r="G72" s="5">
        <f t="shared" si="8"/>
        <v>0</v>
      </c>
      <c r="H72" s="5">
        <f t="shared" si="5"/>
        <v>0</v>
      </c>
      <c r="I72" s="4">
        <v>66</v>
      </c>
      <c r="J72" s="5">
        <f t="shared" si="6"/>
        <v>0</v>
      </c>
    </row>
    <row r="73" spans="1:10" x14ac:dyDescent="0.25">
      <c r="A73" s="15" t="s">
        <v>42</v>
      </c>
      <c r="B73" s="7">
        <v>7</v>
      </c>
      <c r="C73" s="7">
        <v>32.68</v>
      </c>
      <c r="D73" s="12">
        <v>39.68</v>
      </c>
      <c r="E73" s="12">
        <v>521</v>
      </c>
      <c r="F73" s="5">
        <f t="shared" si="7"/>
        <v>1.5667806416883941E-3</v>
      </c>
      <c r="G73" s="5">
        <f t="shared" si="8"/>
        <v>2.0590061628351464E-3</v>
      </c>
      <c r="H73" s="5">
        <f t="shared" si="5"/>
        <v>7.6161228406909795E-2</v>
      </c>
      <c r="I73" s="4">
        <v>360</v>
      </c>
      <c r="J73" s="5">
        <f t="shared" si="6"/>
        <v>0.11022222222222222</v>
      </c>
    </row>
    <row r="74" spans="1:10" x14ac:dyDescent="0.25">
      <c r="A74" s="15" t="s">
        <v>19</v>
      </c>
      <c r="B74" s="7">
        <v>3.21</v>
      </c>
      <c r="C74" s="7">
        <v>18.22</v>
      </c>
      <c r="D74" s="12">
        <v>21.43</v>
      </c>
      <c r="E74" s="12">
        <v>408</v>
      </c>
      <c r="F74" s="5">
        <f t="shared" si="7"/>
        <v>1.2269606560630802E-3</v>
      </c>
      <c r="G74" s="5">
        <f t="shared" si="8"/>
        <v>1.1120086207045661E-3</v>
      </c>
      <c r="H74" s="5">
        <f t="shared" si="5"/>
        <v>5.2524509803921565E-2</v>
      </c>
      <c r="I74" s="4">
        <v>296</v>
      </c>
      <c r="J74" s="5">
        <f t="shared" si="6"/>
        <v>7.2398648648648645E-2</v>
      </c>
    </row>
    <row r="75" spans="1:10" x14ac:dyDescent="0.25">
      <c r="A75" s="15" t="s">
        <v>24</v>
      </c>
      <c r="B75" s="7">
        <v>11.339999999999998</v>
      </c>
      <c r="C75" s="7">
        <v>13.35</v>
      </c>
      <c r="D75" s="12">
        <v>24.689999999999998</v>
      </c>
      <c r="E75" s="12">
        <v>1663</v>
      </c>
      <c r="F75" s="5">
        <f t="shared" si="7"/>
        <v>5.0010675760610353E-3</v>
      </c>
      <c r="G75" s="5">
        <f t="shared" si="8"/>
        <v>1.2811709213810423E-3</v>
      </c>
      <c r="H75" s="5">
        <f t="shared" si="5"/>
        <v>1.4846662657847263E-2</v>
      </c>
      <c r="I75" s="4">
        <v>1122</v>
      </c>
      <c r="J75" s="5">
        <f t="shared" si="6"/>
        <v>2.2005347593582886E-2</v>
      </c>
    </row>
    <row r="76" spans="1:10" x14ac:dyDescent="0.25">
      <c r="A76" s="15" t="s">
        <v>27</v>
      </c>
      <c r="B76" s="7">
        <v>15.86</v>
      </c>
      <c r="C76" s="7">
        <v>21.04</v>
      </c>
      <c r="D76" s="12">
        <v>36.9</v>
      </c>
      <c r="E76" s="12">
        <v>467</v>
      </c>
      <c r="F76" s="5">
        <f t="shared" si="7"/>
        <v>1.4043887901506334E-3</v>
      </c>
      <c r="G76" s="5">
        <f t="shared" si="8"/>
        <v>1.9147511947736112E-3</v>
      </c>
      <c r="H76" s="5">
        <f t="shared" si="5"/>
        <v>7.9014989293361884E-2</v>
      </c>
      <c r="I76" s="4">
        <v>303</v>
      </c>
      <c r="J76" s="5">
        <f t="shared" si="6"/>
        <v>0.12178217821782178</v>
      </c>
    </row>
    <row r="77" spans="1:10" x14ac:dyDescent="0.25">
      <c r="A77" s="15" t="s">
        <v>80</v>
      </c>
      <c r="B77" s="7">
        <v>44.69</v>
      </c>
      <c r="C77" s="7">
        <v>30.09</v>
      </c>
      <c r="D77" s="12">
        <v>74.78</v>
      </c>
      <c r="E77" s="12">
        <v>1113</v>
      </c>
      <c r="F77" s="5">
        <f t="shared" si="7"/>
        <v>3.347076495583844E-3</v>
      </c>
      <c r="G77" s="5">
        <f t="shared" si="8"/>
        <v>3.8803548603027278E-3</v>
      </c>
      <c r="H77" s="5">
        <f t="shared" si="5"/>
        <v>6.7187780772686431E-2</v>
      </c>
      <c r="I77" s="4">
        <v>709</v>
      </c>
      <c r="J77" s="5">
        <f t="shared" si="6"/>
        <v>0.10547249647390691</v>
      </c>
    </row>
    <row r="78" spans="1:10" x14ac:dyDescent="0.25">
      <c r="A78" s="15" t="s">
        <v>43</v>
      </c>
      <c r="B78" s="7">
        <v>0</v>
      </c>
      <c r="C78" s="7">
        <v>0.5</v>
      </c>
      <c r="D78" s="12">
        <v>0.5</v>
      </c>
      <c r="E78" s="12">
        <v>184</v>
      </c>
      <c r="F78" s="5">
        <f t="shared" si="7"/>
        <v>5.5333519783236948E-4</v>
      </c>
      <c r="G78" s="5">
        <f t="shared" si="8"/>
        <v>2.5945138140563838E-5</v>
      </c>
      <c r="H78" s="5">
        <f t="shared" si="5"/>
        <v>2.717391304347826E-3</v>
      </c>
      <c r="I78" s="4">
        <v>125</v>
      </c>
      <c r="J78" s="5">
        <f t="shared" si="6"/>
        <v>4.0000000000000001E-3</v>
      </c>
    </row>
    <row r="79" spans="1:10" x14ac:dyDescent="0.25">
      <c r="A79" s="15" t="s">
        <v>68</v>
      </c>
      <c r="B79" s="7">
        <v>0</v>
      </c>
      <c r="C79" s="7">
        <v>0</v>
      </c>
      <c r="D79" s="12">
        <v>0</v>
      </c>
      <c r="E79" s="12">
        <v>99</v>
      </c>
      <c r="F79" s="5">
        <f t="shared" si="7"/>
        <v>2.9771839448589446E-4</v>
      </c>
      <c r="G79" s="5">
        <f t="shared" si="8"/>
        <v>0</v>
      </c>
      <c r="H79" s="5">
        <f t="shared" si="5"/>
        <v>0</v>
      </c>
      <c r="I79" s="4">
        <v>63</v>
      </c>
      <c r="J79" s="5">
        <f t="shared" si="6"/>
        <v>0</v>
      </c>
    </row>
    <row r="80" spans="1:10" x14ac:dyDescent="0.25">
      <c r="A80" s="15" t="s">
        <v>64</v>
      </c>
      <c r="B80" s="7">
        <v>0</v>
      </c>
      <c r="C80" s="7">
        <v>0</v>
      </c>
      <c r="D80" s="12">
        <v>0</v>
      </c>
      <c r="E80" s="12">
        <v>438</v>
      </c>
      <c r="F80" s="5">
        <f t="shared" si="7"/>
        <v>1.3171783513618361E-3</v>
      </c>
      <c r="G80" s="5">
        <f t="shared" si="8"/>
        <v>0</v>
      </c>
      <c r="H80" s="5">
        <f t="shared" si="5"/>
        <v>0</v>
      </c>
      <c r="I80" s="4">
        <v>304</v>
      </c>
      <c r="J80" s="5">
        <f t="shared" si="6"/>
        <v>0</v>
      </c>
    </row>
    <row r="81" spans="1:10" x14ac:dyDescent="0.25">
      <c r="A81" s="15" t="s">
        <v>71</v>
      </c>
      <c r="B81" s="7">
        <v>307.27</v>
      </c>
      <c r="C81" s="7">
        <v>236.27999999999997</v>
      </c>
      <c r="D81" s="12">
        <v>543.54999999999995</v>
      </c>
      <c r="E81" s="12">
        <v>8206</v>
      </c>
      <c r="F81" s="5">
        <f t="shared" si="7"/>
        <v>2.4677546920719697E-2</v>
      </c>
      <c r="G81" s="5">
        <f t="shared" si="8"/>
        <v>2.8204959672606948E-2</v>
      </c>
      <c r="H81" s="5">
        <f t="shared" si="5"/>
        <v>6.6238118449914687E-2</v>
      </c>
      <c r="I81" s="4">
        <v>5200</v>
      </c>
      <c r="J81" s="5">
        <f t="shared" si="6"/>
        <v>0.10452884615384614</v>
      </c>
    </row>
    <row r="82" spans="1:10" x14ac:dyDescent="0.25">
      <c r="A82" s="15" t="s">
        <v>48</v>
      </c>
      <c r="B82" s="7">
        <v>0</v>
      </c>
      <c r="C82" s="7">
        <v>1</v>
      </c>
      <c r="D82" s="12">
        <v>1</v>
      </c>
      <c r="E82" s="12">
        <v>1425</v>
      </c>
      <c r="F82" s="5">
        <f t="shared" si="7"/>
        <v>4.2853405266909048E-3</v>
      </c>
      <c r="G82" s="5">
        <f t="shared" si="8"/>
        <v>5.1890276281127675E-5</v>
      </c>
      <c r="H82" s="5">
        <f t="shared" si="5"/>
        <v>7.0175438596491223E-4</v>
      </c>
      <c r="I82" s="4">
        <v>949</v>
      </c>
      <c r="J82" s="5">
        <f t="shared" si="6"/>
        <v>1.053740779768177E-3</v>
      </c>
    </row>
    <row r="83" spans="1:10" x14ac:dyDescent="0.25">
      <c r="A83" s="15" t="s">
        <v>70</v>
      </c>
      <c r="B83" s="7">
        <v>24.15</v>
      </c>
      <c r="C83" s="7">
        <v>31.700000000000003</v>
      </c>
      <c r="D83" s="12">
        <v>55.85</v>
      </c>
      <c r="E83" s="12">
        <v>2171</v>
      </c>
      <c r="F83" s="5">
        <f t="shared" si="7"/>
        <v>6.5287538831199686E-3</v>
      </c>
      <c r="G83" s="5">
        <f t="shared" si="8"/>
        <v>2.8980719303009807E-3</v>
      </c>
      <c r="H83" s="5">
        <f t="shared" si="5"/>
        <v>2.5725472132657762E-2</v>
      </c>
      <c r="I83" s="4">
        <v>1471</v>
      </c>
      <c r="J83" s="5">
        <f t="shared" si="6"/>
        <v>3.796736913664174E-2</v>
      </c>
    </row>
    <row r="84" spans="1:10" x14ac:dyDescent="0.25">
      <c r="A84" s="15" t="s">
        <v>57</v>
      </c>
      <c r="B84" s="7">
        <v>179.12</v>
      </c>
      <c r="C84" s="7">
        <v>104.78999999999999</v>
      </c>
      <c r="D84" s="12">
        <v>283.90999999999997</v>
      </c>
      <c r="E84" s="12">
        <v>3902</v>
      </c>
      <c r="F84" s="5">
        <f t="shared" si="7"/>
        <v>1.1734314901858185E-2</v>
      </c>
      <c r="G84" s="5">
        <f t="shared" si="8"/>
        <v>1.4732168338974958E-2</v>
      </c>
      <c r="H84" s="5">
        <f t="shared" si="5"/>
        <v>7.2760123013839051E-2</v>
      </c>
      <c r="I84" s="4">
        <v>2497</v>
      </c>
      <c r="J84" s="5">
        <f t="shared" si="6"/>
        <v>0.11370044052863434</v>
      </c>
    </row>
    <row r="85" spans="1:10" x14ac:dyDescent="0.25">
      <c r="A85" s="15" t="s">
        <v>58</v>
      </c>
      <c r="B85" s="7">
        <v>16.32</v>
      </c>
      <c r="C85" s="7">
        <v>3.82</v>
      </c>
      <c r="D85" s="12">
        <v>20.14</v>
      </c>
      <c r="E85" s="12">
        <v>489</v>
      </c>
      <c r="F85" s="5">
        <f t="shared" si="7"/>
        <v>1.4705484333697211E-3</v>
      </c>
      <c r="G85" s="5">
        <f t="shared" si="8"/>
        <v>1.0450701643019114E-3</v>
      </c>
      <c r="H85" s="5">
        <f t="shared" si="5"/>
        <v>4.1186094069529652E-2</v>
      </c>
      <c r="I85" s="4">
        <v>314</v>
      </c>
      <c r="J85" s="5">
        <f t="shared" si="6"/>
        <v>6.4140127388535029E-2</v>
      </c>
    </row>
    <row r="86" spans="1:10" x14ac:dyDescent="0.25">
      <c r="A86" s="15" t="s">
        <v>49</v>
      </c>
      <c r="B86" s="7">
        <v>0</v>
      </c>
      <c r="C86" s="7">
        <v>1</v>
      </c>
      <c r="D86" s="12">
        <v>1</v>
      </c>
      <c r="E86" s="12">
        <v>1148</v>
      </c>
      <c r="F86" s="5">
        <f t="shared" si="7"/>
        <v>3.4523304734323922E-3</v>
      </c>
      <c r="G86" s="5">
        <f t="shared" si="8"/>
        <v>5.1890276281127675E-5</v>
      </c>
      <c r="H86" s="5">
        <f t="shared" si="5"/>
        <v>8.710801393728223E-4</v>
      </c>
      <c r="I86" s="4">
        <v>778</v>
      </c>
      <c r="J86" s="5">
        <f t="shared" si="6"/>
        <v>1.2853470437017994E-3</v>
      </c>
    </row>
    <row r="87" spans="1:10" x14ac:dyDescent="0.25">
      <c r="A87" s="15" t="s">
        <v>73</v>
      </c>
      <c r="B87" s="7">
        <v>3.14</v>
      </c>
      <c r="C87" s="7">
        <v>1.1000000000000001</v>
      </c>
      <c r="D87" s="12">
        <v>4.24</v>
      </c>
      <c r="E87" s="12">
        <v>1956</v>
      </c>
      <c r="F87" s="5">
        <f t="shared" si="7"/>
        <v>5.8821937334788844E-3</v>
      </c>
      <c r="G87" s="5">
        <f t="shared" si="8"/>
        <v>2.2001477143198135E-4</v>
      </c>
      <c r="H87" s="5">
        <f t="shared" ref="H87:H96" si="9">D87/E87</f>
        <v>2.1676891615541923E-3</v>
      </c>
      <c r="I87" s="4">
        <v>1360</v>
      </c>
      <c r="J87" s="5">
        <f t="shared" ref="J87:J96" si="10">D87/I87</f>
        <v>3.1176470588235297E-3</v>
      </c>
    </row>
    <row r="88" spans="1:10" x14ac:dyDescent="0.25">
      <c r="A88" s="15" t="s">
        <v>55</v>
      </c>
      <c r="B88" s="7">
        <v>0</v>
      </c>
      <c r="C88" s="7">
        <v>0</v>
      </c>
      <c r="D88" s="12">
        <v>0</v>
      </c>
      <c r="E88" s="12">
        <v>267</v>
      </c>
      <c r="F88" s="5">
        <f t="shared" ref="F88:F96" si="11">E88/$E$15</f>
        <v>8.0293748815892744E-4</v>
      </c>
      <c r="G88" s="5">
        <f t="shared" ref="G88:G97" si="12">D88/$D$15</f>
        <v>0</v>
      </c>
      <c r="H88" s="5">
        <f t="shared" si="9"/>
        <v>0</v>
      </c>
      <c r="I88" s="4">
        <v>175</v>
      </c>
      <c r="J88" s="5">
        <f t="shared" si="10"/>
        <v>0</v>
      </c>
    </row>
    <row r="89" spans="1:10" x14ac:dyDescent="0.25">
      <c r="A89" s="15" t="s">
        <v>66</v>
      </c>
      <c r="B89" s="7">
        <v>0</v>
      </c>
      <c r="C89" s="7">
        <v>0</v>
      </c>
      <c r="D89" s="12">
        <v>0</v>
      </c>
      <c r="E89" s="12">
        <v>60</v>
      </c>
      <c r="F89" s="5">
        <f t="shared" si="11"/>
        <v>1.804353905975118E-4</v>
      </c>
      <c r="G89" s="5">
        <f t="shared" si="12"/>
        <v>0</v>
      </c>
      <c r="H89" s="5">
        <f t="shared" si="9"/>
        <v>0</v>
      </c>
      <c r="I89" s="4">
        <v>37</v>
      </c>
      <c r="J89" s="5">
        <f t="shared" si="10"/>
        <v>0</v>
      </c>
    </row>
    <row r="90" spans="1:10" x14ac:dyDescent="0.25">
      <c r="A90" s="15" t="s">
        <v>46</v>
      </c>
      <c r="B90" s="7">
        <v>96.66</v>
      </c>
      <c r="C90" s="7">
        <v>39.01</v>
      </c>
      <c r="D90" s="12">
        <v>135.66999999999999</v>
      </c>
      <c r="E90" s="12">
        <v>4282</v>
      </c>
      <c r="F90" s="5">
        <f t="shared" si="11"/>
        <v>1.2877072375642425E-2</v>
      </c>
      <c r="G90" s="5">
        <f t="shared" si="12"/>
        <v>7.039953783060591E-3</v>
      </c>
      <c r="H90" s="5">
        <f t="shared" si="9"/>
        <v>3.1683792620270899E-2</v>
      </c>
      <c r="I90" s="4">
        <v>2819</v>
      </c>
      <c r="J90" s="5">
        <f t="shared" si="10"/>
        <v>4.8126995388435609E-2</v>
      </c>
    </row>
    <row r="91" spans="1:10" x14ac:dyDescent="0.25">
      <c r="A91" s="15" t="s">
        <v>26</v>
      </c>
      <c r="B91" s="7">
        <v>29.839999999999996</v>
      </c>
      <c r="C91" s="7">
        <v>17.990000000000002</v>
      </c>
      <c r="D91" s="12">
        <v>47.83</v>
      </c>
      <c r="E91" s="12">
        <v>1013</v>
      </c>
      <c r="F91" s="5">
        <f t="shared" si="11"/>
        <v>3.0463508445879909E-3</v>
      </c>
      <c r="G91" s="5">
        <f t="shared" si="12"/>
        <v>2.4819119145263369E-3</v>
      </c>
      <c r="H91" s="5">
        <f t="shared" si="9"/>
        <v>4.7216189536031586E-2</v>
      </c>
      <c r="I91" s="4">
        <v>678</v>
      </c>
      <c r="J91" s="5">
        <f t="shared" si="10"/>
        <v>7.0545722713864306E-2</v>
      </c>
    </row>
    <row r="92" spans="1:10" x14ac:dyDescent="0.25">
      <c r="A92" s="15" t="s">
        <v>29</v>
      </c>
      <c r="B92" s="7">
        <v>4.5600000000000005</v>
      </c>
      <c r="C92" s="7">
        <v>4.84</v>
      </c>
      <c r="D92" s="12">
        <v>9.4</v>
      </c>
      <c r="E92" s="12">
        <v>650</v>
      </c>
      <c r="F92" s="5">
        <f t="shared" si="11"/>
        <v>1.9547167314730445E-3</v>
      </c>
      <c r="G92" s="5">
        <f t="shared" si="12"/>
        <v>4.8776859704260017E-4</v>
      </c>
      <c r="H92" s="5">
        <f t="shared" si="9"/>
        <v>1.4461538461538461E-2</v>
      </c>
      <c r="I92" s="4">
        <v>400</v>
      </c>
      <c r="J92" s="5">
        <f t="shared" si="10"/>
        <v>2.35E-2</v>
      </c>
    </row>
    <row r="93" spans="1:10" x14ac:dyDescent="0.25">
      <c r="A93" s="15" t="s">
        <v>67</v>
      </c>
      <c r="B93" s="7">
        <v>12.5</v>
      </c>
      <c r="C93" s="7">
        <v>11.8</v>
      </c>
      <c r="D93" s="12">
        <v>24.3</v>
      </c>
      <c r="E93" s="12">
        <v>918</v>
      </c>
      <c r="F93" s="5">
        <f t="shared" si="11"/>
        <v>2.7606614761419303E-3</v>
      </c>
      <c r="G93" s="5">
        <f t="shared" si="12"/>
        <v>1.2609337136314026E-3</v>
      </c>
      <c r="H93" s="5">
        <f t="shared" si="9"/>
        <v>2.6470588235294117E-2</v>
      </c>
      <c r="I93" s="4">
        <v>576</v>
      </c>
      <c r="J93" s="5">
        <f t="shared" si="10"/>
        <v>4.2187500000000003E-2</v>
      </c>
    </row>
    <row r="94" spans="1:10" x14ac:dyDescent="0.25">
      <c r="A94" s="15" t="s">
        <v>54</v>
      </c>
      <c r="B94" s="7">
        <v>0</v>
      </c>
      <c r="C94" s="7">
        <v>0</v>
      </c>
      <c r="D94" s="12">
        <v>0</v>
      </c>
      <c r="E94" s="12">
        <v>138</v>
      </c>
      <c r="F94" s="5">
        <f t="shared" si="11"/>
        <v>4.1500139837427711E-4</v>
      </c>
      <c r="G94" s="5">
        <f t="shared" si="12"/>
        <v>0</v>
      </c>
      <c r="H94" s="5">
        <f t="shared" si="9"/>
        <v>0</v>
      </c>
      <c r="I94" s="4">
        <v>96</v>
      </c>
      <c r="J94" s="5">
        <f t="shared" si="10"/>
        <v>0</v>
      </c>
    </row>
    <row r="95" spans="1:10" x14ac:dyDescent="0.25">
      <c r="A95" s="15" t="s">
        <v>53</v>
      </c>
      <c r="B95" s="7">
        <v>0</v>
      </c>
      <c r="C95" s="7">
        <v>0</v>
      </c>
      <c r="D95" s="12">
        <v>0</v>
      </c>
      <c r="E95" s="12">
        <v>55</v>
      </c>
      <c r="F95" s="5">
        <f t="shared" si="11"/>
        <v>1.6539910804771915E-4</v>
      </c>
      <c r="G95" s="5">
        <f t="shared" si="12"/>
        <v>0</v>
      </c>
      <c r="H95" s="5">
        <f t="shared" si="9"/>
        <v>0</v>
      </c>
      <c r="I95" s="4">
        <v>32</v>
      </c>
      <c r="J95" s="5">
        <f t="shared" si="10"/>
        <v>0</v>
      </c>
    </row>
    <row r="96" spans="1:10" x14ac:dyDescent="0.25">
      <c r="A96" s="15" t="s">
        <v>51</v>
      </c>
      <c r="B96" s="7">
        <v>0</v>
      </c>
      <c r="C96" s="7">
        <v>0</v>
      </c>
      <c r="D96" s="12">
        <v>0</v>
      </c>
      <c r="E96" s="12">
        <v>53</v>
      </c>
      <c r="F96" s="5">
        <f t="shared" si="11"/>
        <v>1.5938459502780209E-4</v>
      </c>
      <c r="G96" s="5">
        <f t="shared" si="12"/>
        <v>0</v>
      </c>
      <c r="H96" s="5">
        <f t="shared" si="9"/>
        <v>0</v>
      </c>
      <c r="I96" s="4">
        <v>32</v>
      </c>
      <c r="J96" s="5">
        <f t="shared" si="10"/>
        <v>0</v>
      </c>
    </row>
    <row r="97" spans="1:10" x14ac:dyDescent="0.25">
      <c r="A97" s="17" t="s">
        <v>22</v>
      </c>
      <c r="B97" s="7">
        <v>22.8</v>
      </c>
      <c r="C97" s="7">
        <v>29.22</v>
      </c>
      <c r="D97" s="12">
        <v>52.019999999999996</v>
      </c>
      <c r="E97" s="12"/>
      <c r="F97" s="5"/>
      <c r="G97" s="5">
        <f t="shared" si="12"/>
        <v>2.6993321721442616E-3</v>
      </c>
      <c r="H97" s="5"/>
      <c r="I97" s="4"/>
      <c r="J97" s="5"/>
    </row>
    <row r="98" spans="1:10" x14ac:dyDescent="0.25">
      <c r="A98" s="16" t="s">
        <v>76</v>
      </c>
      <c r="B98" s="8">
        <f>SUM(B23:B97)</f>
        <v>11422.510000000002</v>
      </c>
      <c r="C98" s="8">
        <f t="shared" ref="C98:E98" si="13">SUM(C23:C97)</f>
        <v>7848.9233333333341</v>
      </c>
      <c r="D98" s="8">
        <f t="shared" si="13"/>
        <v>19271.433333333338</v>
      </c>
      <c r="E98" s="8">
        <f t="shared" si="13"/>
        <v>332529</v>
      </c>
      <c r="F98" s="9">
        <f>SUM(F23:F97)</f>
        <v>0.99999999999999989</v>
      </c>
      <c r="G98" s="21">
        <f>SUM(G24:G97)</f>
        <v>0.99994810972371906</v>
      </c>
      <c r="H98" s="10">
        <f>D98/E98</f>
        <v>5.7954143347898494E-2</v>
      </c>
      <c r="I98" s="8">
        <f>SUM(I23:I97)</f>
        <v>219916</v>
      </c>
      <c r="J98" s="10">
        <f>D98/I98</f>
        <v>8.7630883306959645E-2</v>
      </c>
    </row>
  </sheetData>
  <mergeCells count="2">
    <mergeCell ref="A1:J1"/>
    <mergeCell ref="A18:J18"/>
  </mergeCells>
  <pageMargins left="0.70866141732283472" right="0.70866141732283472" top="0.74803149606299213" bottom="0.74803149606299213" header="0.31496062992125984" footer="0.31496062992125984"/>
  <pageSetup paperSize="8" scale="4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showGridLines="0" zoomScaleNormal="100" workbookViewId="0">
      <selection activeCell="A5" sqref="A5"/>
    </sheetView>
  </sheetViews>
  <sheetFormatPr defaultColWidth="9" defaultRowHeight="15" x14ac:dyDescent="0.25"/>
  <cols>
    <col min="1" max="1" width="30" style="1" bestFit="1" customWidth="1"/>
    <col min="2" max="2" width="16.28515625" style="1" bestFit="1" customWidth="1"/>
    <col min="3" max="3" width="8.140625" style="1" bestFit="1" customWidth="1"/>
    <col min="4" max="4" width="9.7109375" style="1" bestFit="1" customWidth="1"/>
    <col min="5" max="10" width="15.7109375" style="1" customWidth="1"/>
    <col min="11" max="16384" width="9" style="1"/>
  </cols>
  <sheetData>
    <row r="1" spans="1:11" ht="33" x14ac:dyDescent="0.45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13"/>
    </row>
    <row r="2" spans="1:11" hidden="1" x14ac:dyDescent="0.25">
      <c r="A2" s="2" t="s">
        <v>86</v>
      </c>
      <c r="B2" s="3">
        <v>2</v>
      </c>
    </row>
    <row r="4" spans="1:11" hidden="1" x14ac:dyDescent="0.25">
      <c r="A4" s="2" t="s">
        <v>77</v>
      </c>
      <c r="B4" s="1" t="s">
        <v>75</v>
      </c>
    </row>
    <row r="5" spans="1:11" ht="90" x14ac:dyDescent="0.25">
      <c r="A5" s="28" t="s">
        <v>107</v>
      </c>
      <c r="B5" s="29" t="s">
        <v>93</v>
      </c>
      <c r="C5" s="30" t="s">
        <v>94</v>
      </c>
      <c r="D5" s="30" t="s">
        <v>101</v>
      </c>
      <c r="E5" s="31" t="s">
        <v>106</v>
      </c>
      <c r="F5" s="31" t="s">
        <v>96</v>
      </c>
      <c r="G5" s="31" t="s">
        <v>97</v>
      </c>
      <c r="H5" s="31" t="s">
        <v>100</v>
      </c>
      <c r="I5" s="31" t="s">
        <v>98</v>
      </c>
      <c r="J5" s="31" t="s">
        <v>99</v>
      </c>
      <c r="K5" s="2"/>
    </row>
    <row r="6" spans="1:11" x14ac:dyDescent="0.25">
      <c r="A6" s="6" t="s">
        <v>1</v>
      </c>
      <c r="B6" s="7">
        <v>2142.89</v>
      </c>
      <c r="C6" s="7">
        <v>636.15</v>
      </c>
      <c r="D6" s="12">
        <v>2779.04</v>
      </c>
      <c r="E6" s="12">
        <v>213619</v>
      </c>
      <c r="F6" s="5">
        <f t="shared" ref="F6:F13" si="0">E6/$E$14</f>
        <v>0.64240712840083125</v>
      </c>
      <c r="G6" s="5">
        <f>D6/$D$14</f>
        <v>0.73581868248252491</v>
      </c>
      <c r="H6" s="5">
        <f>D6/E6</f>
        <v>1.3009329694456017E-2</v>
      </c>
      <c r="I6" s="4">
        <v>142283</v>
      </c>
      <c r="J6" s="5">
        <f>D6/I6</f>
        <v>1.9531778216652727E-2</v>
      </c>
    </row>
    <row r="7" spans="1:11" x14ac:dyDescent="0.25">
      <c r="A7" s="6" t="s">
        <v>11</v>
      </c>
      <c r="B7" s="7">
        <v>189.76999999999998</v>
      </c>
      <c r="C7" s="7">
        <v>54.469999999999992</v>
      </c>
      <c r="D7" s="12">
        <v>244.23999999999998</v>
      </c>
      <c r="E7" s="12">
        <v>15766</v>
      </c>
      <c r="F7" s="5">
        <f t="shared" si="0"/>
        <v>4.7412406136006183E-2</v>
      </c>
      <c r="G7" s="5">
        <f t="shared" ref="G7:G13" si="1">D7/$D$14</f>
        <v>6.4668502435924591E-2</v>
      </c>
      <c r="H7" s="5">
        <f t="shared" ref="H7:H13" si="2">D7/E7</f>
        <v>1.5491564125332993E-2</v>
      </c>
      <c r="I7" s="4">
        <v>10183</v>
      </c>
      <c r="J7" s="5">
        <f t="shared" ref="J7:J13" si="3">D7/I7</f>
        <v>2.3985073161150935E-2</v>
      </c>
    </row>
    <row r="8" spans="1:11" x14ac:dyDescent="0.25">
      <c r="A8" s="6" t="s">
        <v>6</v>
      </c>
      <c r="B8" s="7">
        <v>10.7</v>
      </c>
      <c r="C8" s="7">
        <v>0</v>
      </c>
      <c r="D8" s="12">
        <v>10.7</v>
      </c>
      <c r="E8" s="12">
        <v>6883</v>
      </c>
      <c r="F8" s="5">
        <f t="shared" si="0"/>
        <v>2.0698946558044561E-2</v>
      </c>
      <c r="G8" s="5">
        <f t="shared" si="1"/>
        <v>2.8330862105486127E-3</v>
      </c>
      <c r="H8" s="5">
        <f t="shared" si="2"/>
        <v>1.5545546999854714E-3</v>
      </c>
      <c r="I8" s="4">
        <v>4508</v>
      </c>
      <c r="J8" s="5">
        <f t="shared" si="3"/>
        <v>2.3735581188997338E-3</v>
      </c>
    </row>
    <row r="9" spans="1:11" x14ac:dyDescent="0.25">
      <c r="A9" s="6" t="s">
        <v>8</v>
      </c>
      <c r="B9" s="7">
        <v>0</v>
      </c>
      <c r="C9" s="7">
        <v>0</v>
      </c>
      <c r="D9" s="12">
        <v>0</v>
      </c>
      <c r="E9" s="12">
        <v>7128</v>
      </c>
      <c r="F9" s="5">
        <f t="shared" si="0"/>
        <v>2.1435724402984403E-2</v>
      </c>
      <c r="G9" s="5">
        <f t="shared" si="1"/>
        <v>0</v>
      </c>
      <c r="H9" s="5">
        <f t="shared" si="2"/>
        <v>0</v>
      </c>
      <c r="I9" s="4">
        <v>4533</v>
      </c>
      <c r="J9" s="5">
        <f t="shared" si="3"/>
        <v>0</v>
      </c>
    </row>
    <row r="10" spans="1:11" x14ac:dyDescent="0.25">
      <c r="A10" s="6" t="s">
        <v>3</v>
      </c>
      <c r="B10" s="7">
        <v>261.95000000000005</v>
      </c>
      <c r="C10" s="7">
        <v>20</v>
      </c>
      <c r="D10" s="12">
        <v>281.95000000000005</v>
      </c>
      <c r="E10" s="12">
        <v>29361</v>
      </c>
      <c r="F10" s="5">
        <f t="shared" si="0"/>
        <v>8.8296058388892401E-2</v>
      </c>
      <c r="G10" s="5">
        <f t="shared" si="1"/>
        <v>7.4653145520016964E-2</v>
      </c>
      <c r="H10" s="5">
        <f t="shared" si="2"/>
        <v>9.6028745614931393E-3</v>
      </c>
      <c r="I10" s="4">
        <v>18963</v>
      </c>
      <c r="J10" s="5">
        <f t="shared" si="3"/>
        <v>1.4868427991351582E-2</v>
      </c>
    </row>
    <row r="11" spans="1:11" x14ac:dyDescent="0.25">
      <c r="A11" s="6" t="s">
        <v>17</v>
      </c>
      <c r="B11" s="7">
        <v>36.049999999999997</v>
      </c>
      <c r="C11" s="7">
        <v>1</v>
      </c>
      <c r="D11" s="12">
        <v>37.049999999999997</v>
      </c>
      <c r="E11" s="12">
        <v>10281</v>
      </c>
      <c r="F11" s="5">
        <f t="shared" si="0"/>
        <v>3.0917604178883645E-2</v>
      </c>
      <c r="G11" s="5">
        <f t="shared" si="1"/>
        <v>9.8098919720398213E-3</v>
      </c>
      <c r="H11" s="5">
        <f t="shared" si="2"/>
        <v>3.603735045229063E-3</v>
      </c>
      <c r="I11" s="4">
        <v>6650</v>
      </c>
      <c r="J11" s="5">
        <f t="shared" si="3"/>
        <v>5.5714285714285709E-3</v>
      </c>
    </row>
    <row r="12" spans="1:11" x14ac:dyDescent="0.25">
      <c r="A12" s="6" t="s">
        <v>4</v>
      </c>
      <c r="B12" s="7">
        <v>282.60000000000002</v>
      </c>
      <c r="C12" s="7">
        <v>46.22</v>
      </c>
      <c r="D12" s="12">
        <v>328.82000000000005</v>
      </c>
      <c r="E12" s="12">
        <v>26982</v>
      </c>
      <c r="F12" s="5">
        <f t="shared" si="0"/>
        <v>8.1141795151701057E-2</v>
      </c>
      <c r="G12" s="5">
        <f t="shared" si="1"/>
        <v>8.7063122219868685E-2</v>
      </c>
      <c r="H12" s="5">
        <f t="shared" si="2"/>
        <v>1.2186642947149953E-2</v>
      </c>
      <c r="I12" s="4">
        <v>17691</v>
      </c>
      <c r="J12" s="5">
        <f t="shared" si="3"/>
        <v>1.8586852071674865E-2</v>
      </c>
    </row>
    <row r="13" spans="1:11" x14ac:dyDescent="0.25">
      <c r="A13" s="6" t="s">
        <v>10</v>
      </c>
      <c r="B13" s="7">
        <v>91</v>
      </c>
      <c r="C13" s="7">
        <v>4</v>
      </c>
      <c r="D13" s="12">
        <v>95</v>
      </c>
      <c r="E13" s="12">
        <v>22509</v>
      </c>
      <c r="F13" s="5">
        <f t="shared" si="0"/>
        <v>6.7690336782656554E-2</v>
      </c>
      <c r="G13" s="5">
        <f t="shared" si="1"/>
        <v>2.5153569159076468E-2</v>
      </c>
      <c r="H13" s="5">
        <f t="shared" si="2"/>
        <v>4.2205340086187747E-3</v>
      </c>
      <c r="I13" s="4">
        <v>15105</v>
      </c>
      <c r="J13" s="5">
        <f t="shared" si="3"/>
        <v>6.2893081761006293E-3</v>
      </c>
    </row>
    <row r="14" spans="1:11" x14ac:dyDescent="0.25">
      <c r="A14" s="16" t="s">
        <v>76</v>
      </c>
      <c r="B14" s="8">
        <f t="shared" ref="B14:G14" si="4">SUM(B6:B13)</f>
        <v>3014.9599999999996</v>
      </c>
      <c r="C14" s="8">
        <f t="shared" si="4"/>
        <v>761.84</v>
      </c>
      <c r="D14" s="8">
        <f t="shared" si="4"/>
        <v>3776.7999999999997</v>
      </c>
      <c r="E14" s="8">
        <f t="shared" si="4"/>
        <v>332529</v>
      </c>
      <c r="F14" s="9">
        <f t="shared" si="4"/>
        <v>1</v>
      </c>
      <c r="G14" s="9">
        <f t="shared" si="4"/>
        <v>1</v>
      </c>
      <c r="H14" s="10">
        <f>D14/E14</f>
        <v>1.1357806386811374E-2</v>
      </c>
      <c r="I14" s="8">
        <f>SUM(I6:I13)</f>
        <v>219916</v>
      </c>
      <c r="J14" s="10">
        <f>D14/I14</f>
        <v>1.7173830007821168E-2</v>
      </c>
    </row>
    <row r="16" spans="1:11" ht="30" x14ac:dyDescent="0.4">
      <c r="A16" s="27" t="s">
        <v>88</v>
      </c>
      <c r="B16" s="27"/>
      <c r="C16" s="27"/>
      <c r="D16" s="27"/>
      <c r="E16" s="27"/>
      <c r="F16" s="27"/>
      <c r="G16" s="27"/>
      <c r="H16" s="27"/>
      <c r="I16" s="27"/>
      <c r="J16" s="27"/>
      <c r="K16" s="14"/>
    </row>
    <row r="17" spans="1:10" hidden="1" x14ac:dyDescent="0.25">
      <c r="A17" s="2" t="s">
        <v>86</v>
      </c>
      <c r="B17" s="3">
        <v>2</v>
      </c>
    </row>
    <row r="19" spans="1:10" hidden="1" x14ac:dyDescent="0.25">
      <c r="A19" s="2" t="s">
        <v>77</v>
      </c>
      <c r="B19" s="1" t="s">
        <v>75</v>
      </c>
    </row>
    <row r="20" spans="1:10" ht="90" x14ac:dyDescent="0.25">
      <c r="A20" s="28" t="s">
        <v>108</v>
      </c>
      <c r="B20" s="29" t="s">
        <v>93</v>
      </c>
      <c r="C20" s="30" t="s">
        <v>94</v>
      </c>
      <c r="D20" s="30" t="s">
        <v>101</v>
      </c>
      <c r="E20" s="31" t="s">
        <v>106</v>
      </c>
      <c r="F20" s="31" t="s">
        <v>96</v>
      </c>
      <c r="G20" s="31" t="s">
        <v>97</v>
      </c>
      <c r="H20" s="31" t="s">
        <v>100</v>
      </c>
      <c r="I20" s="31" t="s">
        <v>98</v>
      </c>
      <c r="J20" s="31" t="s">
        <v>99</v>
      </c>
    </row>
    <row r="21" spans="1:10" x14ac:dyDescent="0.25">
      <c r="A21" s="15" t="s">
        <v>50</v>
      </c>
      <c r="B21" s="7">
        <v>67.41</v>
      </c>
      <c r="C21" s="7">
        <v>3</v>
      </c>
      <c r="D21" s="12">
        <v>70.41</v>
      </c>
      <c r="E21" s="4">
        <v>6908</v>
      </c>
      <c r="F21" s="5">
        <f>E21/$E$14</f>
        <v>2.0774127970793525E-2</v>
      </c>
      <c r="G21" s="5">
        <f>D21/$D$46</f>
        <v>1.8642766363058675E-2</v>
      </c>
      <c r="H21" s="5">
        <f>D21/E21</f>
        <v>1.0192530399536768E-2</v>
      </c>
      <c r="I21" s="4">
        <v>4400</v>
      </c>
      <c r="J21" s="5">
        <f>D21/I21</f>
        <v>1.6002272727272726E-2</v>
      </c>
    </row>
    <row r="22" spans="1:10" x14ac:dyDescent="0.25">
      <c r="A22" s="15" t="s">
        <v>62</v>
      </c>
      <c r="B22" s="7">
        <v>198.31</v>
      </c>
      <c r="C22" s="7">
        <v>14</v>
      </c>
      <c r="D22" s="12">
        <v>212.31</v>
      </c>
      <c r="E22" s="4">
        <v>18294</v>
      </c>
      <c r="F22" s="5">
        <f t="shared" ref="F22:F45" si="5">E22/$E$14</f>
        <v>5.5014750593181345E-2</v>
      </c>
      <c r="G22" s="5">
        <f t="shared" ref="G22:G45" si="6">D22/$D$46</f>
        <v>5.6214255454352893E-2</v>
      </c>
      <c r="H22" s="5">
        <f t="shared" ref="H22:H45" si="7">D22/E22</f>
        <v>1.1605444408002624E-2</v>
      </c>
      <c r="I22" s="4">
        <v>11778</v>
      </c>
      <c r="J22" s="5">
        <f t="shared" ref="J22:J28" si="8">D22/I22</f>
        <v>1.8025980641874682E-2</v>
      </c>
    </row>
    <row r="23" spans="1:10" x14ac:dyDescent="0.25">
      <c r="A23" s="15" t="s">
        <v>13</v>
      </c>
      <c r="B23" s="7">
        <v>64.34</v>
      </c>
      <c r="C23" s="7">
        <v>37.1</v>
      </c>
      <c r="D23" s="12">
        <v>101.44</v>
      </c>
      <c r="E23" s="4">
        <v>3637</v>
      </c>
      <c r="F23" s="5">
        <f t="shared" si="5"/>
        <v>1.0937391926719173E-2</v>
      </c>
      <c r="G23" s="5">
        <f t="shared" si="6"/>
        <v>2.6858716373649651E-2</v>
      </c>
      <c r="H23" s="5">
        <f t="shared" si="7"/>
        <v>2.7891119054165522E-2</v>
      </c>
      <c r="I23" s="4">
        <v>2336</v>
      </c>
      <c r="J23" s="5">
        <f t="shared" si="8"/>
        <v>4.3424657534246576E-2</v>
      </c>
    </row>
    <row r="24" spans="1:10" x14ac:dyDescent="0.25">
      <c r="A24" s="15" t="s">
        <v>25</v>
      </c>
      <c r="B24" s="7">
        <v>20.07</v>
      </c>
      <c r="C24" s="7">
        <v>12.07</v>
      </c>
      <c r="D24" s="12">
        <v>32.14</v>
      </c>
      <c r="E24" s="4">
        <v>678</v>
      </c>
      <c r="F24" s="5">
        <f t="shared" si="5"/>
        <v>2.0389199137518833E-3</v>
      </c>
      <c r="G24" s="5">
        <f t="shared" si="6"/>
        <v>8.5098496081338713E-3</v>
      </c>
      <c r="H24" s="5">
        <f t="shared" si="7"/>
        <v>4.7404129793510323E-2</v>
      </c>
      <c r="I24" s="4">
        <v>405</v>
      </c>
      <c r="J24" s="5">
        <f t="shared" si="8"/>
        <v>7.9358024691358026E-2</v>
      </c>
    </row>
    <row r="25" spans="1:10" x14ac:dyDescent="0.25">
      <c r="A25" s="15" t="s">
        <v>28</v>
      </c>
      <c r="B25" s="7">
        <v>32</v>
      </c>
      <c r="C25" s="7">
        <v>4</v>
      </c>
      <c r="D25" s="12">
        <v>36</v>
      </c>
      <c r="E25" s="4">
        <v>1840</v>
      </c>
      <c r="F25" s="5">
        <f t="shared" si="5"/>
        <v>5.5333519783236952E-3</v>
      </c>
      <c r="G25" s="5">
        <f t="shared" si="6"/>
        <v>9.5318788392289768E-3</v>
      </c>
      <c r="H25" s="5">
        <f t="shared" si="7"/>
        <v>1.9565217391304349E-2</v>
      </c>
      <c r="I25" s="4">
        <v>1197</v>
      </c>
      <c r="J25" s="5">
        <f t="shared" si="8"/>
        <v>3.007518796992481E-2</v>
      </c>
    </row>
    <row r="26" spans="1:10" x14ac:dyDescent="0.25">
      <c r="A26" s="15" t="s">
        <v>2</v>
      </c>
      <c r="B26" s="7">
        <v>21.53</v>
      </c>
      <c r="C26" s="7">
        <v>2</v>
      </c>
      <c r="D26" s="12">
        <v>23.53</v>
      </c>
      <c r="E26" s="4">
        <v>2025</v>
      </c>
      <c r="F26" s="5">
        <f t="shared" si="5"/>
        <v>6.0896944326660233E-3</v>
      </c>
      <c r="G26" s="5">
        <f t="shared" si="6"/>
        <v>6.2301419190849408E-3</v>
      </c>
      <c r="H26" s="5">
        <f t="shared" si="7"/>
        <v>1.1619753086419753E-2</v>
      </c>
      <c r="I26" s="4">
        <v>1259</v>
      </c>
      <c r="J26" s="5">
        <f t="shared" si="8"/>
        <v>1.8689436060365369E-2</v>
      </c>
    </row>
    <row r="27" spans="1:10" x14ac:dyDescent="0.25">
      <c r="A27" s="15" t="s">
        <v>83</v>
      </c>
      <c r="B27" s="7">
        <v>36.049999999999997</v>
      </c>
      <c r="C27" s="7">
        <v>1</v>
      </c>
      <c r="D27" s="12">
        <v>37.049999999999997</v>
      </c>
      <c r="E27" s="4">
        <v>4693</v>
      </c>
      <c r="F27" s="5">
        <f t="shared" si="5"/>
        <v>1.4113054801235382E-2</v>
      </c>
      <c r="G27" s="5">
        <f t="shared" si="6"/>
        <v>9.8098919720398213E-3</v>
      </c>
      <c r="H27" s="5">
        <f t="shared" si="7"/>
        <v>7.8947368421052634E-3</v>
      </c>
      <c r="I27" s="4">
        <v>3063</v>
      </c>
      <c r="J27" s="5">
        <f t="shared" si="8"/>
        <v>1.2095984329089128E-2</v>
      </c>
    </row>
    <row r="28" spans="1:10" x14ac:dyDescent="0.25">
      <c r="A28" s="15" t="s">
        <v>12</v>
      </c>
      <c r="B28" s="7">
        <v>68.5</v>
      </c>
      <c r="C28" s="7">
        <v>6.1</v>
      </c>
      <c r="D28" s="12">
        <v>74.599999999999994</v>
      </c>
      <c r="E28" s="4">
        <v>14717</v>
      </c>
      <c r="F28" s="5">
        <f t="shared" si="5"/>
        <v>4.4257794057059686E-2</v>
      </c>
      <c r="G28" s="5">
        <f t="shared" si="6"/>
        <v>1.9752171150180048E-2</v>
      </c>
      <c r="H28" s="5">
        <f t="shared" si="7"/>
        <v>5.068967860297615E-3</v>
      </c>
      <c r="I28" s="4">
        <v>9307</v>
      </c>
      <c r="J28" s="5">
        <f t="shared" si="8"/>
        <v>8.0154722252068333E-3</v>
      </c>
    </row>
    <row r="29" spans="1:10" x14ac:dyDescent="0.25">
      <c r="A29" s="15" t="s">
        <v>20</v>
      </c>
      <c r="B29" s="7">
        <v>9.6999999999999993</v>
      </c>
      <c r="C29" s="7">
        <v>0.8</v>
      </c>
      <c r="D29" s="12">
        <v>10.5</v>
      </c>
      <c r="E29" s="4">
        <v>899</v>
      </c>
      <c r="F29" s="5">
        <f t="shared" si="5"/>
        <v>2.7035236024527186E-3</v>
      </c>
      <c r="G29" s="5">
        <f t="shared" si="6"/>
        <v>2.7801313281084518E-3</v>
      </c>
      <c r="H29" s="5">
        <f t="shared" si="7"/>
        <v>1.1679644048943271E-2</v>
      </c>
      <c r="I29" s="4">
        <v>638</v>
      </c>
      <c r="J29" s="5">
        <f>D29/I29</f>
        <v>1.6457680250783698E-2</v>
      </c>
    </row>
    <row r="30" spans="1:10" x14ac:dyDescent="0.25">
      <c r="A30" s="15" t="s">
        <v>44</v>
      </c>
      <c r="B30" s="7">
        <v>174.9</v>
      </c>
      <c r="C30" s="7">
        <v>10</v>
      </c>
      <c r="D30" s="12">
        <v>184.9</v>
      </c>
      <c r="E30" s="4">
        <v>28189</v>
      </c>
      <c r="F30" s="5">
        <f t="shared" si="5"/>
        <v>8.4771553759221005E-2</v>
      </c>
      <c r="G30" s="5">
        <f t="shared" si="6"/>
        <v>4.8956788815928833E-2</v>
      </c>
      <c r="H30" s="5">
        <f t="shared" si="7"/>
        <v>6.5592961793607433E-3</v>
      </c>
      <c r="I30" s="4">
        <v>18712</v>
      </c>
      <c r="J30" s="5">
        <f>D30/I30</f>
        <v>9.881359555365541E-3</v>
      </c>
    </row>
    <row r="31" spans="1:10" x14ac:dyDescent="0.25">
      <c r="A31" s="15" t="s">
        <v>85</v>
      </c>
      <c r="B31" s="7">
        <v>137.02000000000001</v>
      </c>
      <c r="C31" s="7">
        <v>35.32</v>
      </c>
      <c r="D31" s="12">
        <v>172.34</v>
      </c>
      <c r="E31" s="4">
        <v>2463</v>
      </c>
      <c r="F31" s="5">
        <f t="shared" si="5"/>
        <v>7.4068727840278592E-3</v>
      </c>
      <c r="G31" s="5">
        <f t="shared" si="6"/>
        <v>4.5631222198686726E-2</v>
      </c>
      <c r="H31" s="5">
        <f t="shared" si="7"/>
        <v>6.997157937474624E-2</v>
      </c>
      <c r="I31" s="4">
        <v>1541</v>
      </c>
      <c r="J31" s="5">
        <f t="shared" ref="J31:J45" si="9">D31/I31</f>
        <v>0.11183646982478911</v>
      </c>
    </row>
    <row r="32" spans="1:10" x14ac:dyDescent="0.25">
      <c r="A32" s="15" t="s">
        <v>45</v>
      </c>
      <c r="B32" s="7">
        <v>137.54000000000002</v>
      </c>
      <c r="C32" s="7">
        <v>10.78</v>
      </c>
      <c r="D32" s="12">
        <v>148.32000000000002</v>
      </c>
      <c r="E32" s="4">
        <v>34140</v>
      </c>
      <c r="F32" s="5">
        <f t="shared" si="5"/>
        <v>0.10266773724998421</v>
      </c>
      <c r="G32" s="5">
        <f t="shared" si="6"/>
        <v>3.9271340817623394E-2</v>
      </c>
      <c r="H32" s="5">
        <f t="shared" si="7"/>
        <v>4.3444639718804925E-3</v>
      </c>
      <c r="I32" s="4">
        <v>22084</v>
      </c>
      <c r="J32" s="5">
        <f t="shared" si="9"/>
        <v>6.7161746060496299E-3</v>
      </c>
    </row>
    <row r="33" spans="1:10" x14ac:dyDescent="0.25">
      <c r="A33" s="15" t="s">
        <v>32</v>
      </c>
      <c r="B33" s="7">
        <v>10.11</v>
      </c>
      <c r="C33" s="7">
        <v>0</v>
      </c>
      <c r="D33" s="12">
        <v>10.11</v>
      </c>
      <c r="E33" s="4">
        <v>505</v>
      </c>
      <c r="F33" s="5">
        <f t="shared" si="5"/>
        <v>1.5186645375290576E-3</v>
      </c>
      <c r="G33" s="5">
        <f t="shared" si="6"/>
        <v>2.6768693073501377E-3</v>
      </c>
      <c r="H33" s="5">
        <f t="shared" si="7"/>
        <v>2.001980198019802E-2</v>
      </c>
      <c r="I33" s="4">
        <v>338</v>
      </c>
      <c r="J33" s="5">
        <f t="shared" si="9"/>
        <v>2.9911242603550294E-2</v>
      </c>
    </row>
    <row r="34" spans="1:10" x14ac:dyDescent="0.25">
      <c r="A34" s="15" t="s">
        <v>21</v>
      </c>
      <c r="B34" s="7">
        <v>168.02</v>
      </c>
      <c r="C34" s="7">
        <v>34.43</v>
      </c>
      <c r="D34" s="12">
        <v>202.45000000000002</v>
      </c>
      <c r="E34" s="4">
        <v>9481</v>
      </c>
      <c r="F34" s="5">
        <f t="shared" si="5"/>
        <v>2.8511798970916824E-2</v>
      </c>
      <c r="G34" s="5">
        <f t="shared" si="6"/>
        <v>5.3603579750052963E-2</v>
      </c>
      <c r="H34" s="5">
        <f t="shared" si="7"/>
        <v>2.1353232781352181E-2</v>
      </c>
      <c r="I34" s="4">
        <v>6165</v>
      </c>
      <c r="J34" s="5">
        <f t="shared" si="9"/>
        <v>3.283860502838605E-2</v>
      </c>
    </row>
    <row r="35" spans="1:10" x14ac:dyDescent="0.25">
      <c r="A35" s="15" t="s">
        <v>30</v>
      </c>
      <c r="B35" s="7">
        <v>14.25</v>
      </c>
      <c r="C35" s="7">
        <v>0</v>
      </c>
      <c r="D35" s="12">
        <v>14.25</v>
      </c>
      <c r="E35" s="4">
        <v>525</v>
      </c>
      <c r="F35" s="5">
        <f t="shared" si="5"/>
        <v>1.5788096677282282E-3</v>
      </c>
      <c r="G35" s="5">
        <f t="shared" si="6"/>
        <v>3.7730353738614701E-3</v>
      </c>
      <c r="H35" s="5">
        <f t="shared" si="7"/>
        <v>2.7142857142857142E-2</v>
      </c>
      <c r="I35" s="4">
        <v>340</v>
      </c>
      <c r="J35" s="5">
        <f t="shared" si="9"/>
        <v>4.191176470588235E-2</v>
      </c>
    </row>
    <row r="36" spans="1:10" x14ac:dyDescent="0.25">
      <c r="A36" s="15" t="s">
        <v>36</v>
      </c>
      <c r="B36" s="7">
        <v>33</v>
      </c>
      <c r="C36" s="7">
        <v>0</v>
      </c>
      <c r="D36" s="12">
        <v>33</v>
      </c>
      <c r="E36" s="4">
        <v>1526</v>
      </c>
      <c r="F36" s="5">
        <f t="shared" si="5"/>
        <v>4.5890734341967167E-3</v>
      </c>
      <c r="G36" s="5">
        <f t="shared" si="6"/>
        <v>8.7375556026265625E-3</v>
      </c>
      <c r="H36" s="5">
        <f t="shared" si="7"/>
        <v>2.1625163826998691E-2</v>
      </c>
      <c r="I36" s="4">
        <v>1018</v>
      </c>
      <c r="J36" s="5">
        <f t="shared" si="9"/>
        <v>3.2416502946954813E-2</v>
      </c>
    </row>
    <row r="37" spans="1:10" x14ac:dyDescent="0.25">
      <c r="A37" s="15" t="s">
        <v>37</v>
      </c>
      <c r="B37" s="7">
        <v>10.7</v>
      </c>
      <c r="C37" s="7">
        <v>0</v>
      </c>
      <c r="D37" s="12">
        <v>10.7</v>
      </c>
      <c r="E37" s="4">
        <v>267</v>
      </c>
      <c r="F37" s="5">
        <f t="shared" si="5"/>
        <v>8.0293748815892744E-4</v>
      </c>
      <c r="G37" s="5">
        <f t="shared" si="6"/>
        <v>2.8330862105486127E-3</v>
      </c>
      <c r="H37" s="5">
        <f t="shared" si="7"/>
        <v>4.0074906367041196E-2</v>
      </c>
      <c r="I37" s="4">
        <v>147</v>
      </c>
      <c r="J37" s="5">
        <f t="shared" si="9"/>
        <v>7.2789115646258493E-2</v>
      </c>
    </row>
    <row r="38" spans="1:10" x14ac:dyDescent="0.25">
      <c r="A38" s="15" t="s">
        <v>18</v>
      </c>
      <c r="B38" s="7">
        <v>91</v>
      </c>
      <c r="C38" s="7">
        <v>4</v>
      </c>
      <c r="D38" s="12">
        <v>95</v>
      </c>
      <c r="E38" s="4">
        <v>15233</v>
      </c>
      <c r="F38" s="5">
        <f t="shared" si="5"/>
        <v>4.5809538416198288E-2</v>
      </c>
      <c r="G38" s="5">
        <f t="shared" si="6"/>
        <v>2.5153569159076468E-2</v>
      </c>
      <c r="H38" s="5">
        <f t="shared" si="7"/>
        <v>6.2364603164183022E-3</v>
      </c>
      <c r="I38" s="4">
        <v>10274</v>
      </c>
      <c r="J38" s="5">
        <f t="shared" si="9"/>
        <v>9.2466420089546419E-3</v>
      </c>
    </row>
    <row r="39" spans="1:10" x14ac:dyDescent="0.25">
      <c r="A39" s="15" t="s">
        <v>0</v>
      </c>
      <c r="B39" s="7">
        <v>1593.93</v>
      </c>
      <c r="C39" s="7">
        <v>574.83999999999992</v>
      </c>
      <c r="D39" s="12">
        <v>2168.77</v>
      </c>
      <c r="E39" s="4">
        <v>122460</v>
      </c>
      <c r="F39" s="5">
        <f t="shared" si="5"/>
        <v>0.36826863220952155</v>
      </c>
      <c r="G39" s="5">
        <f t="shared" si="6"/>
        <v>0.57423480194873966</v>
      </c>
      <c r="H39" s="5">
        <f t="shared" si="7"/>
        <v>1.7710027764167892E-2</v>
      </c>
      <c r="I39" s="4">
        <v>82975</v>
      </c>
      <c r="J39" s="5">
        <f t="shared" si="9"/>
        <v>2.6137631816812293E-2</v>
      </c>
    </row>
    <row r="40" spans="1:10" x14ac:dyDescent="0.25">
      <c r="A40" s="15" t="s">
        <v>38</v>
      </c>
      <c r="B40" s="7">
        <v>13</v>
      </c>
      <c r="C40" s="7">
        <v>2</v>
      </c>
      <c r="D40" s="12">
        <v>15</v>
      </c>
      <c r="E40" s="4">
        <v>470</v>
      </c>
      <c r="F40" s="5">
        <f t="shared" si="5"/>
        <v>1.4134105596805091E-3</v>
      </c>
      <c r="G40" s="5">
        <f t="shared" si="6"/>
        <v>3.9716161830120741E-3</v>
      </c>
      <c r="H40" s="5">
        <f t="shared" si="7"/>
        <v>3.1914893617021274E-2</v>
      </c>
      <c r="I40" s="4">
        <v>301</v>
      </c>
      <c r="J40" s="5">
        <f t="shared" si="9"/>
        <v>4.9833887043189369E-2</v>
      </c>
    </row>
    <row r="41" spans="1:10" x14ac:dyDescent="0.25">
      <c r="A41" s="15" t="s">
        <v>24</v>
      </c>
      <c r="B41" s="7">
        <v>12.35</v>
      </c>
      <c r="C41" s="7">
        <v>0.7</v>
      </c>
      <c r="D41" s="12">
        <v>13.049999999999999</v>
      </c>
      <c r="E41" s="4">
        <v>1663</v>
      </c>
      <c r="F41" s="5">
        <f t="shared" si="5"/>
        <v>5.0010675760610353E-3</v>
      </c>
      <c r="G41" s="5">
        <f t="shared" si="6"/>
        <v>3.4553060792205043E-3</v>
      </c>
      <c r="H41" s="5">
        <f t="shared" si="7"/>
        <v>7.8472639807576662E-3</v>
      </c>
      <c r="I41" s="4">
        <v>1122</v>
      </c>
      <c r="J41" s="5">
        <f t="shared" si="9"/>
        <v>1.1631016042780747E-2</v>
      </c>
    </row>
    <row r="42" spans="1:10" x14ac:dyDescent="0.25">
      <c r="A42" s="15" t="s">
        <v>80</v>
      </c>
      <c r="B42" s="7">
        <v>15.9</v>
      </c>
      <c r="C42" s="7">
        <v>0.8</v>
      </c>
      <c r="D42" s="12">
        <v>16.7</v>
      </c>
      <c r="E42" s="4">
        <v>1113</v>
      </c>
      <c r="F42" s="5">
        <f t="shared" si="5"/>
        <v>3.347076495583844E-3</v>
      </c>
      <c r="G42" s="5">
        <f t="shared" si="6"/>
        <v>4.4217326837534422E-3</v>
      </c>
      <c r="H42" s="5">
        <f t="shared" si="7"/>
        <v>1.5004492362982928E-2</v>
      </c>
      <c r="I42" s="4">
        <v>709</v>
      </c>
      <c r="J42" s="5">
        <f t="shared" si="9"/>
        <v>2.3554301833568405E-2</v>
      </c>
    </row>
    <row r="43" spans="1:10" x14ac:dyDescent="0.25">
      <c r="A43" s="15" t="s">
        <v>71</v>
      </c>
      <c r="B43" s="7">
        <v>24</v>
      </c>
      <c r="C43" s="7">
        <v>2</v>
      </c>
      <c r="D43" s="12">
        <v>26</v>
      </c>
      <c r="E43" s="4">
        <v>8206</v>
      </c>
      <c r="F43" s="5">
        <f t="shared" si="5"/>
        <v>2.4677546920719697E-2</v>
      </c>
      <c r="G43" s="5">
        <f t="shared" si="6"/>
        <v>6.8841347172209286E-3</v>
      </c>
      <c r="H43" s="5">
        <f t="shared" si="7"/>
        <v>3.1684133560809162E-3</v>
      </c>
      <c r="I43" s="4">
        <v>5200</v>
      </c>
      <c r="J43" s="5">
        <f t="shared" si="9"/>
        <v>5.0000000000000001E-3</v>
      </c>
    </row>
    <row r="44" spans="1:10" x14ac:dyDescent="0.25">
      <c r="A44" s="3" t="s">
        <v>70</v>
      </c>
      <c r="B44" s="7">
        <v>40.299999999999997</v>
      </c>
      <c r="C44" s="7">
        <v>5.9</v>
      </c>
      <c r="D44" s="12">
        <v>46.199999999999996</v>
      </c>
      <c r="E44" s="4">
        <v>2171</v>
      </c>
      <c r="F44" s="5">
        <f t="shared" si="5"/>
        <v>6.5287538831199686E-3</v>
      </c>
      <c r="G44" s="5">
        <f t="shared" si="6"/>
        <v>1.2232577843677187E-2</v>
      </c>
      <c r="H44" s="5">
        <f t="shared" si="7"/>
        <v>2.1280515891294333E-2</v>
      </c>
      <c r="I44" s="4">
        <v>1471</v>
      </c>
      <c r="J44" s="5">
        <f t="shared" si="9"/>
        <v>3.1407205982324944E-2</v>
      </c>
    </row>
    <row r="45" spans="1:10" x14ac:dyDescent="0.25">
      <c r="A45" s="15" t="s">
        <v>46</v>
      </c>
      <c r="B45" s="7">
        <v>21.03</v>
      </c>
      <c r="C45" s="7">
        <v>1</v>
      </c>
      <c r="D45" s="12">
        <v>22.03</v>
      </c>
      <c r="E45" s="4">
        <v>4282</v>
      </c>
      <c r="F45" s="5">
        <f t="shared" si="5"/>
        <v>1.2877072375642425E-2</v>
      </c>
      <c r="G45" s="5">
        <f t="shared" si="6"/>
        <v>5.8329803007837328E-3</v>
      </c>
      <c r="H45" s="5">
        <f t="shared" si="7"/>
        <v>5.1447921531994397E-3</v>
      </c>
      <c r="I45" s="4">
        <v>2819</v>
      </c>
      <c r="J45" s="5">
        <f t="shared" si="9"/>
        <v>7.8148279531748844E-3</v>
      </c>
    </row>
    <row r="46" spans="1:10" x14ac:dyDescent="0.25">
      <c r="A46" s="16" t="s">
        <v>76</v>
      </c>
      <c r="B46" s="8">
        <f>SUM(B21:B45)</f>
        <v>3014.9600000000005</v>
      </c>
      <c r="C46" s="8">
        <f t="shared" ref="C46:G46" si="10">SUM(C21:C45)</f>
        <v>761.83999999999992</v>
      </c>
      <c r="D46" s="8">
        <f t="shared" si="10"/>
        <v>3776.7999999999997</v>
      </c>
      <c r="E46" s="8">
        <f t="shared" si="10"/>
        <v>286385</v>
      </c>
      <c r="F46" s="9">
        <f t="shared" si="10"/>
        <v>0.86123315560447344</v>
      </c>
      <c r="G46" s="9">
        <f t="shared" si="10"/>
        <v>1</v>
      </c>
      <c r="H46" s="10">
        <f>D46/E46</f>
        <v>1.3187841541980201E-2</v>
      </c>
      <c r="I46" s="8">
        <f t="shared" ref="I46" si="11">SUM(I21:I45)</f>
        <v>189599</v>
      </c>
      <c r="J46" s="10">
        <f>D46/I46</f>
        <v>1.9919936286583787E-2</v>
      </c>
    </row>
  </sheetData>
  <mergeCells count="2">
    <mergeCell ref="A1:J1"/>
    <mergeCell ref="A16:J16"/>
  </mergeCells>
  <pageMargins left="0.70866141732283472" right="0.70866141732283472" top="0.74803149606299213" bottom="0.74803149606299213" header="0.31496062992125984" footer="0.31496062992125984"/>
  <pageSetup paperSize="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6"/>
  <sheetViews>
    <sheetView showGridLines="0" tabSelected="1" zoomScaleNormal="100" workbookViewId="0">
      <selection activeCell="A4" sqref="A4"/>
    </sheetView>
  </sheetViews>
  <sheetFormatPr defaultColWidth="9" defaultRowHeight="15" x14ac:dyDescent="0.25"/>
  <cols>
    <col min="1" max="1" width="28.7109375" style="1" bestFit="1" customWidth="1"/>
    <col min="2" max="2" width="15.5703125" style="1" bestFit="1" customWidth="1"/>
    <col min="3" max="3" width="9.5703125" style="1" bestFit="1" customWidth="1"/>
    <col min="4" max="4" width="11" style="1" customWidth="1"/>
    <col min="5" max="10" width="15.7109375" style="1" customWidth="1"/>
    <col min="11" max="16384" width="9" style="1"/>
  </cols>
  <sheetData>
    <row r="1" spans="1:11" ht="33" x14ac:dyDescent="0.45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20"/>
    </row>
    <row r="3" spans="1:11" ht="15" hidden="1" customHeight="1" x14ac:dyDescent="0.25">
      <c r="A3" s="2" t="s">
        <v>77</v>
      </c>
      <c r="B3" s="1" t="s">
        <v>75</v>
      </c>
    </row>
    <row r="4" spans="1:11" ht="75" x14ac:dyDescent="0.25">
      <c r="A4" s="28" t="s">
        <v>104</v>
      </c>
      <c r="B4" s="29" t="s">
        <v>93</v>
      </c>
      <c r="C4" s="30" t="s">
        <v>94</v>
      </c>
      <c r="D4" s="30" t="s">
        <v>103</v>
      </c>
      <c r="E4" s="31" t="s">
        <v>106</v>
      </c>
      <c r="F4" s="31" t="s">
        <v>96</v>
      </c>
      <c r="G4" s="31" t="s">
        <v>97</v>
      </c>
      <c r="H4" s="31" t="s">
        <v>110</v>
      </c>
      <c r="I4" s="31" t="s">
        <v>98</v>
      </c>
      <c r="J4" s="31" t="s">
        <v>99</v>
      </c>
      <c r="K4" s="2"/>
    </row>
    <row r="5" spans="1:11" x14ac:dyDescent="0.25">
      <c r="A5" s="15" t="s">
        <v>1</v>
      </c>
      <c r="B5" s="7">
        <v>10386.020000000004</v>
      </c>
      <c r="C5" s="7">
        <v>6059.43</v>
      </c>
      <c r="D5" s="12">
        <v>16445.450000000004</v>
      </c>
      <c r="E5" s="12">
        <v>213619</v>
      </c>
      <c r="F5" s="5">
        <f t="shared" ref="F5:F12" si="0">E5/$E$14</f>
        <v>0.64240712840083125</v>
      </c>
      <c r="G5" s="5">
        <f t="shared" ref="G5:G13" si="1">D5/$D$14</f>
        <v>0.71352323460800304</v>
      </c>
      <c r="H5" s="5">
        <f t="shared" ref="H5:H12" si="2">D5/E5</f>
        <v>7.6984959203067166E-2</v>
      </c>
      <c r="I5" s="4">
        <v>142283</v>
      </c>
      <c r="J5" s="5">
        <f t="shared" ref="J5:J12" si="3">D5/I5</f>
        <v>0.1155826767779707</v>
      </c>
    </row>
    <row r="6" spans="1:11" x14ac:dyDescent="0.25">
      <c r="A6" s="15" t="s">
        <v>11</v>
      </c>
      <c r="B6" s="7">
        <v>524.38000000000011</v>
      </c>
      <c r="C6" s="7">
        <v>287.61</v>
      </c>
      <c r="D6" s="12">
        <v>811.99000000000012</v>
      </c>
      <c r="E6" s="12">
        <v>15766</v>
      </c>
      <c r="F6" s="5">
        <f t="shared" si="0"/>
        <v>4.7412406136006183E-2</v>
      </c>
      <c r="G6" s="5">
        <f t="shared" si="1"/>
        <v>3.5230032092119848E-2</v>
      </c>
      <c r="H6" s="5">
        <f t="shared" si="2"/>
        <v>5.1502600532792091E-2</v>
      </c>
      <c r="I6" s="4">
        <v>10183</v>
      </c>
      <c r="J6" s="5">
        <f t="shared" si="3"/>
        <v>7.9739762349013074E-2</v>
      </c>
    </row>
    <row r="7" spans="1:11" x14ac:dyDescent="0.25">
      <c r="A7" s="15" t="s">
        <v>6</v>
      </c>
      <c r="B7" s="7">
        <v>243.83000000000004</v>
      </c>
      <c r="C7" s="7">
        <v>175.14000000000004</v>
      </c>
      <c r="D7" s="12">
        <v>418.97000000000008</v>
      </c>
      <c r="E7" s="12">
        <v>6883</v>
      </c>
      <c r="F7" s="5">
        <f t="shared" si="0"/>
        <v>2.0698946558044561E-2</v>
      </c>
      <c r="G7" s="5">
        <f t="shared" si="1"/>
        <v>1.8177965917850532E-2</v>
      </c>
      <c r="H7" s="5">
        <f t="shared" si="2"/>
        <v>6.0870260061019914E-2</v>
      </c>
      <c r="I7" s="4">
        <v>4508</v>
      </c>
      <c r="J7" s="5">
        <f t="shared" si="3"/>
        <v>9.2939219165927262E-2</v>
      </c>
    </row>
    <row r="8" spans="1:11" x14ac:dyDescent="0.25">
      <c r="A8" s="15" t="s">
        <v>8</v>
      </c>
      <c r="B8" s="7">
        <v>296.44</v>
      </c>
      <c r="C8" s="7">
        <v>171.16</v>
      </c>
      <c r="D8" s="12">
        <v>467.6</v>
      </c>
      <c r="E8" s="12">
        <v>7128</v>
      </c>
      <c r="F8" s="5">
        <f t="shared" si="0"/>
        <v>2.1435724402984403E-2</v>
      </c>
      <c r="G8" s="5">
        <f t="shared" si="1"/>
        <v>2.0287889021139718E-2</v>
      </c>
      <c r="H8" s="5">
        <f t="shared" si="2"/>
        <v>6.5600448933782265E-2</v>
      </c>
      <c r="I8" s="4">
        <v>4533</v>
      </c>
      <c r="J8" s="5">
        <f t="shared" si="3"/>
        <v>0.10315464372380323</v>
      </c>
    </row>
    <row r="9" spans="1:11" x14ac:dyDescent="0.25">
      <c r="A9" s="15" t="s">
        <v>3</v>
      </c>
      <c r="B9" s="7">
        <v>1245.9199999999998</v>
      </c>
      <c r="C9" s="7">
        <v>577.82000000000005</v>
      </c>
      <c r="D9" s="12">
        <v>1823.7399999999998</v>
      </c>
      <c r="E9" s="12">
        <v>29361</v>
      </c>
      <c r="F9" s="5">
        <f t="shared" si="0"/>
        <v>8.8296058388892401E-2</v>
      </c>
      <c r="G9" s="5">
        <f t="shared" si="1"/>
        <v>7.9127105909780462E-2</v>
      </c>
      <c r="H9" s="5">
        <f t="shared" si="2"/>
        <v>6.2114369401587134E-2</v>
      </c>
      <c r="I9" s="4">
        <v>18963</v>
      </c>
      <c r="J9" s="5">
        <f t="shared" si="3"/>
        <v>9.6173601223435101E-2</v>
      </c>
    </row>
    <row r="10" spans="1:11" x14ac:dyDescent="0.25">
      <c r="A10" s="15" t="s">
        <v>17</v>
      </c>
      <c r="B10" s="7">
        <v>355.55999999999995</v>
      </c>
      <c r="C10" s="7">
        <v>198.50000000000003</v>
      </c>
      <c r="D10" s="12">
        <v>554.05999999999995</v>
      </c>
      <c r="E10" s="12">
        <v>10281</v>
      </c>
      <c r="F10" s="5">
        <f t="shared" si="0"/>
        <v>3.0917604178883645E-2</v>
      </c>
      <c r="G10" s="5">
        <f t="shared" si="1"/>
        <v>2.4039152675476197E-2</v>
      </c>
      <c r="H10" s="5">
        <f t="shared" si="2"/>
        <v>5.3891644781636022E-2</v>
      </c>
      <c r="I10" s="4">
        <v>6650</v>
      </c>
      <c r="J10" s="5">
        <f t="shared" si="3"/>
        <v>8.3317293233082693E-2</v>
      </c>
    </row>
    <row r="11" spans="1:11" x14ac:dyDescent="0.25">
      <c r="A11" s="15" t="s">
        <v>4</v>
      </c>
      <c r="B11" s="7">
        <v>830.2099999999997</v>
      </c>
      <c r="C11" s="7">
        <v>534.4233333333334</v>
      </c>
      <c r="D11" s="12">
        <v>1364.6333333333332</v>
      </c>
      <c r="E11" s="12">
        <v>26982</v>
      </c>
      <c r="F11" s="5">
        <f t="shared" si="0"/>
        <v>8.1141795151701057E-2</v>
      </c>
      <c r="G11" s="5">
        <f t="shared" si="1"/>
        <v>5.9207719463675416E-2</v>
      </c>
      <c r="H11" s="5">
        <f t="shared" si="2"/>
        <v>5.0575692436933259E-2</v>
      </c>
      <c r="I11" s="4">
        <v>17691</v>
      </c>
      <c r="J11" s="5">
        <f t="shared" si="3"/>
        <v>7.7137150716937039E-2</v>
      </c>
    </row>
    <row r="12" spans="1:11" x14ac:dyDescent="0.25">
      <c r="A12" s="15" t="s">
        <v>10</v>
      </c>
      <c r="B12" s="7">
        <v>532.30999999999995</v>
      </c>
      <c r="C12" s="7">
        <v>577.46</v>
      </c>
      <c r="D12" s="12">
        <v>1109.77</v>
      </c>
      <c r="E12" s="12">
        <v>22509</v>
      </c>
      <c r="F12" s="5">
        <f t="shared" si="0"/>
        <v>6.7690336782656554E-2</v>
      </c>
      <c r="G12" s="5">
        <f t="shared" si="1"/>
        <v>4.8149894351989353E-2</v>
      </c>
      <c r="H12" s="5">
        <f t="shared" si="2"/>
        <v>4.9303389755209023E-2</v>
      </c>
      <c r="I12" s="4">
        <v>15105</v>
      </c>
      <c r="J12" s="5">
        <f t="shared" si="3"/>
        <v>7.347037404832836E-2</v>
      </c>
    </row>
    <row r="13" spans="1:11" x14ac:dyDescent="0.25">
      <c r="A13" s="15" t="s">
        <v>22</v>
      </c>
      <c r="B13" s="7">
        <v>22.8</v>
      </c>
      <c r="C13" s="7">
        <v>29.22</v>
      </c>
      <c r="D13" s="12">
        <v>52.019999999999996</v>
      </c>
      <c r="E13" s="12">
        <v>0</v>
      </c>
      <c r="F13" s="5"/>
      <c r="G13" s="5">
        <f t="shared" si="1"/>
        <v>2.2570059599651155E-3</v>
      </c>
      <c r="H13" s="5"/>
      <c r="I13" s="4"/>
      <c r="J13" s="5"/>
    </row>
    <row r="14" spans="1:11" x14ac:dyDescent="0.25">
      <c r="A14" s="16" t="s">
        <v>76</v>
      </c>
      <c r="B14" s="8">
        <f t="shared" ref="B14:G14" si="4">SUM(B5:B13)</f>
        <v>14437.470000000003</v>
      </c>
      <c r="C14" s="8">
        <f t="shared" si="4"/>
        <v>8610.7633333333324</v>
      </c>
      <c r="D14" s="8">
        <f t="shared" si="4"/>
        <v>23048.233333333344</v>
      </c>
      <c r="E14" s="8">
        <f t="shared" si="4"/>
        <v>332529</v>
      </c>
      <c r="F14" s="21">
        <f t="shared" si="4"/>
        <v>1</v>
      </c>
      <c r="G14" s="21">
        <f t="shared" si="4"/>
        <v>0.99999999999999967</v>
      </c>
      <c r="H14" s="10">
        <f>D14/E14</f>
        <v>6.9311949734709888E-2</v>
      </c>
      <c r="I14" s="8">
        <f>SUM(I5:I13)</f>
        <v>219916</v>
      </c>
      <c r="J14" s="10">
        <f>D14/I14</f>
        <v>0.10480471331478085</v>
      </c>
    </row>
    <row r="17" spans="1:11" ht="33" x14ac:dyDescent="0.45">
      <c r="A17" s="32" t="s">
        <v>92</v>
      </c>
      <c r="B17" s="32"/>
      <c r="C17" s="32"/>
      <c r="D17" s="32"/>
      <c r="E17" s="32"/>
      <c r="F17" s="32"/>
      <c r="G17" s="32"/>
      <c r="H17" s="32"/>
      <c r="I17" s="32"/>
      <c r="J17" s="32"/>
      <c r="K17" s="20"/>
    </row>
    <row r="19" spans="1:11" ht="15" hidden="1" customHeight="1" x14ac:dyDescent="0.25">
      <c r="A19" s="2" t="s">
        <v>77</v>
      </c>
      <c r="B19" s="1" t="s">
        <v>75</v>
      </c>
    </row>
    <row r="20" spans="1:11" ht="75" x14ac:dyDescent="0.25">
      <c r="A20" s="28" t="s">
        <v>105</v>
      </c>
      <c r="B20" s="29" t="s">
        <v>93</v>
      </c>
      <c r="C20" s="30" t="s">
        <v>94</v>
      </c>
      <c r="D20" s="30" t="s">
        <v>103</v>
      </c>
      <c r="E20" s="31" t="s">
        <v>106</v>
      </c>
      <c r="F20" s="31" t="s">
        <v>96</v>
      </c>
      <c r="G20" s="31" t="s">
        <v>97</v>
      </c>
      <c r="H20" s="31" t="s">
        <v>110</v>
      </c>
      <c r="I20" s="31" t="s">
        <v>98</v>
      </c>
      <c r="J20" s="31" t="s">
        <v>99</v>
      </c>
      <c r="K20" s="2"/>
    </row>
    <row r="21" spans="1:11" x14ac:dyDescent="0.25">
      <c r="A21" s="15" t="s">
        <v>61</v>
      </c>
      <c r="B21" s="7">
        <v>1</v>
      </c>
      <c r="C21" s="7">
        <v>0</v>
      </c>
      <c r="D21" s="12">
        <v>1</v>
      </c>
      <c r="E21" s="12">
        <v>200</v>
      </c>
      <c r="F21" s="5">
        <f>E21/$E$14</f>
        <v>6.0145130199170597E-4</v>
      </c>
      <c r="G21" s="5">
        <f>D21/$D$14</f>
        <v>4.3387273355730788E-5</v>
      </c>
      <c r="H21" s="5">
        <f t="shared" ref="H21:H84" si="5">D21/E21</f>
        <v>5.0000000000000001E-3</v>
      </c>
      <c r="I21" s="4">
        <v>121</v>
      </c>
      <c r="J21" s="5">
        <f t="shared" ref="J21:J84" si="6">D21/I21</f>
        <v>8.2644628099173556E-3</v>
      </c>
    </row>
    <row r="22" spans="1:11" x14ac:dyDescent="0.25">
      <c r="A22" s="15" t="s">
        <v>50</v>
      </c>
      <c r="B22" s="7">
        <v>248.54</v>
      </c>
      <c r="C22" s="7">
        <v>80.55</v>
      </c>
      <c r="D22" s="12">
        <v>329.09</v>
      </c>
      <c r="E22" s="12">
        <v>6908</v>
      </c>
      <c r="F22" s="5">
        <f t="shared" ref="F22:F85" si="7">E22/$E$14</f>
        <v>2.0774127970793525E-2</v>
      </c>
      <c r="G22" s="5">
        <f t="shared" ref="G22:G85" si="8">D22/$D$14</f>
        <v>1.4278317788637444E-2</v>
      </c>
      <c r="H22" s="5">
        <f t="shared" si="5"/>
        <v>4.7638969310943829E-2</v>
      </c>
      <c r="I22" s="4">
        <v>4400</v>
      </c>
      <c r="J22" s="5">
        <f t="shared" si="6"/>
        <v>7.4793181818181814E-2</v>
      </c>
    </row>
    <row r="23" spans="1:11" x14ac:dyDescent="0.25">
      <c r="A23" s="15" t="s">
        <v>62</v>
      </c>
      <c r="B23" s="7">
        <v>975.91000000000008</v>
      </c>
      <c r="C23" s="7">
        <v>446.43</v>
      </c>
      <c r="D23" s="12">
        <v>1422.3400000000001</v>
      </c>
      <c r="E23" s="12">
        <v>18294</v>
      </c>
      <c r="F23" s="5">
        <f t="shared" si="7"/>
        <v>5.5014750593181345E-2</v>
      </c>
      <c r="G23" s="5">
        <f t="shared" si="8"/>
        <v>6.1711454384790136E-2</v>
      </c>
      <c r="H23" s="5">
        <f t="shared" si="5"/>
        <v>7.7748988739477429E-2</v>
      </c>
      <c r="I23" s="4">
        <v>11778</v>
      </c>
      <c r="J23" s="5">
        <f t="shared" si="6"/>
        <v>0.12076243844455767</v>
      </c>
    </row>
    <row r="24" spans="1:11" x14ac:dyDescent="0.25">
      <c r="A24" s="15" t="s">
        <v>40</v>
      </c>
      <c r="B24" s="7">
        <v>1.69</v>
      </c>
      <c r="C24" s="7">
        <v>0</v>
      </c>
      <c r="D24" s="12">
        <v>1.69</v>
      </c>
      <c r="E24" s="12">
        <v>55</v>
      </c>
      <c r="F24" s="5">
        <f t="shared" si="7"/>
        <v>1.6539910804771915E-4</v>
      </c>
      <c r="G24" s="5">
        <f t="shared" si="8"/>
        <v>7.3324491971185027E-5</v>
      </c>
      <c r="H24" s="5">
        <f t="shared" si="5"/>
        <v>3.0727272727272725E-2</v>
      </c>
      <c r="I24" s="4">
        <v>33</v>
      </c>
      <c r="J24" s="5">
        <f t="shared" si="6"/>
        <v>5.1212121212121209E-2</v>
      </c>
    </row>
    <row r="25" spans="1:11" x14ac:dyDescent="0.25">
      <c r="A25" s="15" t="s">
        <v>72</v>
      </c>
      <c r="B25" s="7">
        <v>0</v>
      </c>
      <c r="C25" s="7">
        <v>0</v>
      </c>
      <c r="D25" s="12">
        <v>0</v>
      </c>
      <c r="E25" s="12">
        <v>218</v>
      </c>
      <c r="F25" s="5">
        <f t="shared" si="7"/>
        <v>6.5558191917095953E-4</v>
      </c>
      <c r="G25" s="5">
        <f t="shared" si="8"/>
        <v>0</v>
      </c>
      <c r="H25" s="5">
        <f t="shared" si="5"/>
        <v>0</v>
      </c>
      <c r="I25" s="4">
        <v>146</v>
      </c>
      <c r="J25" s="5">
        <f t="shared" si="6"/>
        <v>0</v>
      </c>
    </row>
    <row r="26" spans="1:11" x14ac:dyDescent="0.25">
      <c r="A26" s="15" t="s">
        <v>84</v>
      </c>
      <c r="B26" s="7">
        <v>28.049999999999997</v>
      </c>
      <c r="C26" s="7">
        <v>34.00333333333333</v>
      </c>
      <c r="D26" s="12">
        <v>62.053333333333327</v>
      </c>
      <c r="E26" s="12">
        <v>979</v>
      </c>
      <c r="F26" s="5">
        <f t="shared" si="7"/>
        <v>2.9441041232494006E-3</v>
      </c>
      <c r="G26" s="5">
        <f t="shared" si="8"/>
        <v>2.692324935967614E-3</v>
      </c>
      <c r="H26" s="5">
        <f t="shared" si="5"/>
        <v>6.3384405856315967E-2</v>
      </c>
      <c r="I26" s="4">
        <v>678</v>
      </c>
      <c r="J26" s="5">
        <f t="shared" si="6"/>
        <v>9.1524090462143548E-2</v>
      </c>
    </row>
    <row r="27" spans="1:11" x14ac:dyDescent="0.25">
      <c r="A27" s="15" t="s">
        <v>81</v>
      </c>
      <c r="B27" s="7">
        <v>56.389999999999993</v>
      </c>
      <c r="C27" s="7">
        <v>27.939999999999998</v>
      </c>
      <c r="D27" s="12">
        <v>84.329999999999984</v>
      </c>
      <c r="E27" s="12">
        <v>865</v>
      </c>
      <c r="F27" s="5">
        <f t="shared" si="7"/>
        <v>2.6012768811141283E-3</v>
      </c>
      <c r="G27" s="5">
        <f t="shared" si="8"/>
        <v>3.6588487620887768E-3</v>
      </c>
      <c r="H27" s="5">
        <f t="shared" si="5"/>
        <v>9.7491329479768768E-2</v>
      </c>
      <c r="I27" s="4">
        <v>515</v>
      </c>
      <c r="J27" s="5">
        <f t="shared" si="6"/>
        <v>0.16374757281553395</v>
      </c>
    </row>
    <row r="28" spans="1:11" x14ac:dyDescent="0.25">
      <c r="A28" s="15" t="s">
        <v>5</v>
      </c>
      <c r="B28" s="7">
        <v>19.93</v>
      </c>
      <c r="C28" s="7">
        <v>8.4</v>
      </c>
      <c r="D28" s="12">
        <v>28.33</v>
      </c>
      <c r="E28" s="12">
        <v>904</v>
      </c>
      <c r="F28" s="5">
        <f t="shared" si="7"/>
        <v>2.7185598850025111E-3</v>
      </c>
      <c r="G28" s="5">
        <f t="shared" si="8"/>
        <v>1.2291614541678532E-3</v>
      </c>
      <c r="H28" s="5">
        <f t="shared" si="5"/>
        <v>3.133849557522124E-2</v>
      </c>
      <c r="I28" s="4">
        <v>595</v>
      </c>
      <c r="J28" s="5">
        <f t="shared" si="6"/>
        <v>4.7613445378151258E-2</v>
      </c>
    </row>
    <row r="29" spans="1:11" x14ac:dyDescent="0.25">
      <c r="A29" s="15" t="s">
        <v>13</v>
      </c>
      <c r="B29" s="7">
        <v>131.19999999999999</v>
      </c>
      <c r="C29" s="7">
        <v>124.48</v>
      </c>
      <c r="D29" s="12">
        <v>255.68</v>
      </c>
      <c r="E29" s="12">
        <v>3637</v>
      </c>
      <c r="F29" s="5">
        <f t="shared" si="7"/>
        <v>1.0937391926719173E-2</v>
      </c>
      <c r="G29" s="5">
        <f t="shared" si="8"/>
        <v>1.1093258051593249E-2</v>
      </c>
      <c r="H29" s="5">
        <f t="shared" si="5"/>
        <v>7.0299697552928239E-2</v>
      </c>
      <c r="I29" s="4">
        <v>2336</v>
      </c>
      <c r="J29" s="5">
        <f t="shared" si="6"/>
        <v>0.10945205479452055</v>
      </c>
    </row>
    <row r="30" spans="1:11" x14ac:dyDescent="0.25">
      <c r="A30" s="15" t="s">
        <v>69</v>
      </c>
      <c r="B30" s="11">
        <v>0.08</v>
      </c>
      <c r="C30" s="7">
        <v>0</v>
      </c>
      <c r="D30" s="12">
        <v>0.08</v>
      </c>
      <c r="E30" s="12">
        <v>124</v>
      </c>
      <c r="F30" s="5">
        <f t="shared" si="7"/>
        <v>3.7289980723485773E-4</v>
      </c>
      <c r="G30" s="5">
        <f t="shared" si="8"/>
        <v>3.4709818684584631E-6</v>
      </c>
      <c r="H30" s="5">
        <f t="shared" si="5"/>
        <v>6.4516129032258064E-4</v>
      </c>
      <c r="I30" s="4">
        <v>89</v>
      </c>
      <c r="J30" s="5">
        <f t="shared" si="6"/>
        <v>8.9887640449438206E-4</v>
      </c>
    </row>
    <row r="31" spans="1:11" x14ac:dyDescent="0.25">
      <c r="A31" s="15" t="s">
        <v>33</v>
      </c>
      <c r="B31" s="7">
        <v>0.4</v>
      </c>
      <c r="C31" s="7">
        <v>1.08</v>
      </c>
      <c r="D31" s="12">
        <v>1.48</v>
      </c>
      <c r="E31" s="12">
        <v>183</v>
      </c>
      <c r="F31" s="5">
        <f t="shared" si="7"/>
        <v>5.5032794132241095E-4</v>
      </c>
      <c r="G31" s="5">
        <f t="shared" si="8"/>
        <v>6.4213164566481566E-5</v>
      </c>
      <c r="H31" s="5">
        <f t="shared" si="5"/>
        <v>8.0874316939890702E-3</v>
      </c>
      <c r="I31" s="4">
        <v>126</v>
      </c>
      <c r="J31" s="5">
        <f t="shared" si="6"/>
        <v>1.1746031746031746E-2</v>
      </c>
    </row>
    <row r="32" spans="1:11" x14ac:dyDescent="0.25">
      <c r="A32" s="15" t="s">
        <v>25</v>
      </c>
      <c r="B32" s="7">
        <v>27.21</v>
      </c>
      <c r="C32" s="7">
        <v>21.04</v>
      </c>
      <c r="D32" s="12">
        <v>48.25</v>
      </c>
      <c r="E32" s="12">
        <v>678</v>
      </c>
      <c r="F32" s="5">
        <f t="shared" si="7"/>
        <v>2.0389199137518833E-3</v>
      </c>
      <c r="G32" s="5">
        <f t="shared" si="8"/>
        <v>2.0934359394140104E-3</v>
      </c>
      <c r="H32" s="5">
        <f t="shared" si="5"/>
        <v>7.1165191740412984E-2</v>
      </c>
      <c r="I32" s="4">
        <v>405</v>
      </c>
      <c r="J32" s="5">
        <f t="shared" si="6"/>
        <v>0.1191358024691358</v>
      </c>
    </row>
    <row r="33" spans="1:10" x14ac:dyDescent="0.25">
      <c r="A33" s="15" t="s">
        <v>28</v>
      </c>
      <c r="B33" s="7">
        <v>43.5</v>
      </c>
      <c r="C33" s="7">
        <v>9.14</v>
      </c>
      <c r="D33" s="12">
        <v>52.64</v>
      </c>
      <c r="E33" s="12">
        <v>1840</v>
      </c>
      <c r="F33" s="5">
        <f t="shared" si="7"/>
        <v>5.5333519783236952E-3</v>
      </c>
      <c r="G33" s="5">
        <f t="shared" si="8"/>
        <v>2.2839060694456684E-3</v>
      </c>
      <c r="H33" s="5">
        <f t="shared" si="5"/>
        <v>2.8608695652173912E-2</v>
      </c>
      <c r="I33" s="4">
        <v>1197</v>
      </c>
      <c r="J33" s="5">
        <f t="shared" si="6"/>
        <v>4.3976608187134503E-2</v>
      </c>
    </row>
    <row r="34" spans="1:10" x14ac:dyDescent="0.25">
      <c r="A34" s="15" t="s">
        <v>34</v>
      </c>
      <c r="B34" s="7">
        <v>5.15</v>
      </c>
      <c r="C34" s="7">
        <v>1.76</v>
      </c>
      <c r="D34" s="12">
        <v>6.91</v>
      </c>
      <c r="E34" s="12">
        <v>456</v>
      </c>
      <c r="F34" s="5">
        <f t="shared" si="7"/>
        <v>1.3713089685410897E-3</v>
      </c>
      <c r="G34" s="5">
        <f t="shared" si="8"/>
        <v>2.9980605888809976E-4</v>
      </c>
      <c r="H34" s="5">
        <f t="shared" si="5"/>
        <v>1.5153508771929825E-2</v>
      </c>
      <c r="I34" s="4">
        <v>275</v>
      </c>
      <c r="J34" s="5">
        <f t="shared" si="6"/>
        <v>2.5127272727272727E-2</v>
      </c>
    </row>
    <row r="35" spans="1:10" x14ac:dyDescent="0.25">
      <c r="A35" s="26" t="s">
        <v>54</v>
      </c>
      <c r="B35" s="24">
        <v>0</v>
      </c>
      <c r="C35" s="24">
        <v>0</v>
      </c>
      <c r="D35" s="25">
        <v>0</v>
      </c>
      <c r="E35" s="12">
        <v>138</v>
      </c>
      <c r="F35" s="5">
        <f t="shared" si="7"/>
        <v>4.1500139837427711E-4</v>
      </c>
      <c r="G35" s="5">
        <f t="shared" si="8"/>
        <v>0</v>
      </c>
      <c r="H35" s="5">
        <f t="shared" si="5"/>
        <v>0</v>
      </c>
      <c r="I35" s="4">
        <v>96</v>
      </c>
      <c r="J35" s="5">
        <f t="shared" si="6"/>
        <v>0</v>
      </c>
    </row>
    <row r="36" spans="1:10" x14ac:dyDescent="0.25">
      <c r="A36" s="15" t="s">
        <v>63</v>
      </c>
      <c r="B36" s="7">
        <v>0</v>
      </c>
      <c r="C36" s="7">
        <v>1</v>
      </c>
      <c r="D36" s="12">
        <v>1</v>
      </c>
      <c r="E36" s="12">
        <v>1035</v>
      </c>
      <c r="F36" s="5">
        <f t="shared" si="7"/>
        <v>3.1125104878070783E-3</v>
      </c>
      <c r="G36" s="5">
        <f t="shared" si="8"/>
        <v>4.3387273355730788E-5</v>
      </c>
      <c r="H36" s="5">
        <f t="shared" si="5"/>
        <v>9.6618357487922703E-4</v>
      </c>
      <c r="I36" s="4">
        <v>677</v>
      </c>
      <c r="J36" s="5">
        <f t="shared" si="6"/>
        <v>1.4771048744460858E-3</v>
      </c>
    </row>
    <row r="37" spans="1:10" x14ac:dyDescent="0.25">
      <c r="A37" s="15" t="s">
        <v>2</v>
      </c>
      <c r="B37" s="7">
        <v>80.929999999999993</v>
      </c>
      <c r="C37" s="7">
        <v>31.66</v>
      </c>
      <c r="D37" s="12">
        <v>112.58999999999999</v>
      </c>
      <c r="E37" s="12">
        <v>2025</v>
      </c>
      <c r="F37" s="5">
        <f t="shared" si="7"/>
        <v>6.0896944326660233E-3</v>
      </c>
      <c r="G37" s="5">
        <f t="shared" si="8"/>
        <v>4.8849731071217289E-3</v>
      </c>
      <c r="H37" s="5">
        <f t="shared" si="5"/>
        <v>5.5599999999999997E-2</v>
      </c>
      <c r="I37" s="4">
        <v>1259</v>
      </c>
      <c r="J37" s="5">
        <f t="shared" si="6"/>
        <v>8.9428117553613976E-2</v>
      </c>
    </row>
    <row r="38" spans="1:10" x14ac:dyDescent="0.25">
      <c r="A38" s="15" t="s">
        <v>83</v>
      </c>
      <c r="B38" s="7">
        <v>173.19</v>
      </c>
      <c r="C38" s="7">
        <v>71.219999999999985</v>
      </c>
      <c r="D38" s="12">
        <v>244.40999999999997</v>
      </c>
      <c r="E38" s="12">
        <v>4693</v>
      </c>
      <c r="F38" s="5">
        <f t="shared" si="7"/>
        <v>1.4113054801235382E-2</v>
      </c>
      <c r="G38" s="5">
        <f t="shared" si="8"/>
        <v>1.0604283480874161E-2</v>
      </c>
      <c r="H38" s="5">
        <f t="shared" si="5"/>
        <v>5.2079693160025566E-2</v>
      </c>
      <c r="I38" s="4">
        <v>3063</v>
      </c>
      <c r="J38" s="5">
        <f t="shared" si="6"/>
        <v>7.9794319294808999E-2</v>
      </c>
    </row>
    <row r="39" spans="1:10" x14ac:dyDescent="0.25">
      <c r="A39" s="15" t="s">
        <v>16</v>
      </c>
      <c r="B39" s="7">
        <v>135.50000000000003</v>
      </c>
      <c r="C39" s="7">
        <v>94.72</v>
      </c>
      <c r="D39" s="12">
        <v>230.22000000000003</v>
      </c>
      <c r="E39" s="12">
        <v>3443</v>
      </c>
      <c r="F39" s="5">
        <f t="shared" si="7"/>
        <v>1.0353984163787218E-2</v>
      </c>
      <c r="G39" s="5">
        <f t="shared" si="8"/>
        <v>9.9886180719563431E-3</v>
      </c>
      <c r="H39" s="5">
        <f t="shared" si="5"/>
        <v>6.6866105140865537E-2</v>
      </c>
      <c r="I39" s="4">
        <v>2196</v>
      </c>
      <c r="J39" s="5">
        <f t="shared" si="6"/>
        <v>0.10483606557377051</v>
      </c>
    </row>
    <row r="40" spans="1:10" x14ac:dyDescent="0.25">
      <c r="A40" s="15" t="s">
        <v>39</v>
      </c>
      <c r="B40" s="7">
        <v>0</v>
      </c>
      <c r="C40" s="7">
        <v>14</v>
      </c>
      <c r="D40" s="12">
        <v>14</v>
      </c>
      <c r="E40" s="12">
        <v>74</v>
      </c>
      <c r="F40" s="5">
        <f t="shared" si="7"/>
        <v>2.2253698173693121E-4</v>
      </c>
      <c r="G40" s="5">
        <f t="shared" si="8"/>
        <v>6.0742182698023106E-4</v>
      </c>
      <c r="H40" s="5">
        <f t="shared" si="5"/>
        <v>0.1891891891891892</v>
      </c>
      <c r="I40" s="4">
        <v>62</v>
      </c>
      <c r="J40" s="5">
        <f t="shared" si="6"/>
        <v>0.22580645161290322</v>
      </c>
    </row>
    <row r="41" spans="1:10" x14ac:dyDescent="0.25">
      <c r="A41" s="15" t="s">
        <v>74</v>
      </c>
      <c r="B41" s="7">
        <v>0</v>
      </c>
      <c r="C41" s="7">
        <v>0</v>
      </c>
      <c r="D41" s="12">
        <v>0</v>
      </c>
      <c r="E41" s="12">
        <v>619</v>
      </c>
      <c r="F41" s="5">
        <f t="shared" si="7"/>
        <v>1.8614917796643301E-3</v>
      </c>
      <c r="G41" s="5">
        <f t="shared" si="8"/>
        <v>0</v>
      </c>
      <c r="H41" s="5">
        <f t="shared" si="5"/>
        <v>0</v>
      </c>
      <c r="I41" s="4">
        <v>410</v>
      </c>
      <c r="J41" s="5">
        <f t="shared" si="6"/>
        <v>0</v>
      </c>
    </row>
    <row r="42" spans="1:10" x14ac:dyDescent="0.25">
      <c r="A42" s="15" t="s">
        <v>12</v>
      </c>
      <c r="B42" s="7">
        <v>192.39</v>
      </c>
      <c r="C42" s="7">
        <v>45.39</v>
      </c>
      <c r="D42" s="12">
        <v>237.77999999999997</v>
      </c>
      <c r="E42" s="12">
        <v>14717</v>
      </c>
      <c r="F42" s="5">
        <f t="shared" si="7"/>
        <v>4.4257794057059686E-2</v>
      </c>
      <c r="G42" s="5">
        <f t="shared" si="8"/>
        <v>1.0316625858525665E-2</v>
      </c>
      <c r="H42" s="5">
        <f t="shared" si="5"/>
        <v>1.6156825439967382E-2</v>
      </c>
      <c r="I42" s="4">
        <v>9307</v>
      </c>
      <c r="J42" s="5">
        <f t="shared" si="6"/>
        <v>2.5548511872783924E-2</v>
      </c>
    </row>
    <row r="43" spans="1:10" x14ac:dyDescent="0.25">
      <c r="A43" s="15" t="s">
        <v>23</v>
      </c>
      <c r="B43" s="7">
        <v>31.000000000000004</v>
      </c>
      <c r="C43" s="7">
        <v>6.3</v>
      </c>
      <c r="D43" s="12">
        <v>37.300000000000004</v>
      </c>
      <c r="E43" s="12">
        <v>3126</v>
      </c>
      <c r="F43" s="5">
        <f t="shared" si="7"/>
        <v>9.4006838501303654E-3</v>
      </c>
      <c r="G43" s="5">
        <f t="shared" si="8"/>
        <v>1.6183452961687586E-3</v>
      </c>
      <c r="H43" s="5">
        <f t="shared" si="5"/>
        <v>1.1932181701855407E-2</v>
      </c>
      <c r="I43" s="4">
        <v>2050</v>
      </c>
      <c r="J43" s="5">
        <f t="shared" si="6"/>
        <v>1.8195121951219514E-2</v>
      </c>
    </row>
    <row r="44" spans="1:10" x14ac:dyDescent="0.25">
      <c r="A44" s="15" t="s">
        <v>41</v>
      </c>
      <c r="B44" s="7">
        <v>2</v>
      </c>
      <c r="C44" s="7">
        <v>12</v>
      </c>
      <c r="D44" s="12">
        <v>14</v>
      </c>
      <c r="E44" s="12">
        <v>465</v>
      </c>
      <c r="F44" s="5">
        <f t="shared" si="7"/>
        <v>1.3983742771307163E-3</v>
      </c>
      <c r="G44" s="5">
        <f t="shared" si="8"/>
        <v>6.0742182698023106E-4</v>
      </c>
      <c r="H44" s="5">
        <f t="shared" si="5"/>
        <v>3.0107526881720432E-2</v>
      </c>
      <c r="I44" s="4">
        <v>327</v>
      </c>
      <c r="J44" s="5">
        <f t="shared" si="6"/>
        <v>4.2813455657492352E-2</v>
      </c>
    </row>
    <row r="45" spans="1:10" x14ac:dyDescent="0.25">
      <c r="A45" s="15" t="s">
        <v>20</v>
      </c>
      <c r="B45" s="7">
        <v>33.149999999999991</v>
      </c>
      <c r="C45" s="7">
        <v>15.600000000000001</v>
      </c>
      <c r="D45" s="12">
        <v>48.749999999999993</v>
      </c>
      <c r="E45" s="12">
        <v>899</v>
      </c>
      <c r="F45" s="5">
        <f t="shared" si="7"/>
        <v>2.7035236024527186E-3</v>
      </c>
      <c r="G45" s="5">
        <f t="shared" si="8"/>
        <v>2.1151295760918755E-3</v>
      </c>
      <c r="H45" s="5">
        <f t="shared" si="5"/>
        <v>5.4226918798665175E-2</v>
      </c>
      <c r="I45" s="4">
        <v>638</v>
      </c>
      <c r="J45" s="5">
        <f t="shared" si="6"/>
        <v>7.6410658307210014E-2</v>
      </c>
    </row>
    <row r="46" spans="1:10" x14ac:dyDescent="0.25">
      <c r="A46" s="15" t="s">
        <v>65</v>
      </c>
      <c r="B46" s="7">
        <v>0.67</v>
      </c>
      <c r="C46" s="7">
        <v>1</v>
      </c>
      <c r="D46" s="12">
        <v>1.67</v>
      </c>
      <c r="E46" s="12">
        <v>357</v>
      </c>
      <c r="F46" s="5">
        <f t="shared" si="7"/>
        <v>1.0735905740551952E-3</v>
      </c>
      <c r="G46" s="5">
        <f t="shared" si="8"/>
        <v>7.2456746504070418E-5</v>
      </c>
      <c r="H46" s="5">
        <f t="shared" si="5"/>
        <v>4.6778711484593838E-3</v>
      </c>
      <c r="I46" s="4">
        <v>213</v>
      </c>
      <c r="J46" s="5">
        <f t="shared" si="6"/>
        <v>7.8403755868544592E-3</v>
      </c>
    </row>
    <row r="47" spans="1:10" x14ac:dyDescent="0.25">
      <c r="A47" s="17" t="s">
        <v>44</v>
      </c>
      <c r="B47" s="7">
        <v>463.66</v>
      </c>
      <c r="C47" s="7">
        <v>178.05</v>
      </c>
      <c r="D47" s="12">
        <v>641.71</v>
      </c>
      <c r="E47" s="12">
        <v>28189</v>
      </c>
      <c r="F47" s="5">
        <f t="shared" si="7"/>
        <v>8.4771553759221005E-2</v>
      </c>
      <c r="G47" s="5">
        <f t="shared" si="8"/>
        <v>2.7842047185106005E-2</v>
      </c>
      <c r="H47" s="5">
        <f t="shared" si="5"/>
        <v>2.2764553549256803E-2</v>
      </c>
      <c r="I47" s="4">
        <v>18712</v>
      </c>
      <c r="J47" s="5">
        <f t="shared" si="6"/>
        <v>3.4294035912783245E-2</v>
      </c>
    </row>
    <row r="48" spans="1:10" x14ac:dyDescent="0.25">
      <c r="A48" s="26" t="s">
        <v>53</v>
      </c>
      <c r="B48" s="24">
        <v>0</v>
      </c>
      <c r="C48" s="24">
        <v>0</v>
      </c>
      <c r="D48" s="25">
        <v>0</v>
      </c>
      <c r="E48" s="12">
        <v>55</v>
      </c>
      <c r="F48" s="5">
        <f t="shared" si="7"/>
        <v>1.6539910804771915E-4</v>
      </c>
      <c r="G48" s="5">
        <f t="shared" si="8"/>
        <v>0</v>
      </c>
      <c r="H48" s="5">
        <f t="shared" si="5"/>
        <v>0</v>
      </c>
      <c r="I48" s="4">
        <v>32</v>
      </c>
      <c r="J48" s="5">
        <f t="shared" si="6"/>
        <v>0</v>
      </c>
    </row>
    <row r="49" spans="1:10" x14ac:dyDescent="0.25">
      <c r="A49" s="15" t="s">
        <v>35</v>
      </c>
      <c r="B49" s="7">
        <v>1.52</v>
      </c>
      <c r="C49" s="7">
        <v>1</v>
      </c>
      <c r="D49" s="12">
        <v>2.52</v>
      </c>
      <c r="E49" s="12">
        <v>807</v>
      </c>
      <c r="F49" s="5">
        <f t="shared" si="7"/>
        <v>2.4268560035365337E-3</v>
      </c>
      <c r="G49" s="5">
        <f t="shared" si="8"/>
        <v>1.0933592885644159E-4</v>
      </c>
      <c r="H49" s="5">
        <f t="shared" si="5"/>
        <v>3.1226765799256505E-3</v>
      </c>
      <c r="I49" s="4">
        <v>556</v>
      </c>
      <c r="J49" s="5">
        <f t="shared" si="6"/>
        <v>4.5323741007194246E-3</v>
      </c>
    </row>
    <row r="50" spans="1:10" x14ac:dyDescent="0.25">
      <c r="A50" s="15" t="s">
        <v>60</v>
      </c>
      <c r="B50" s="7">
        <v>3.66</v>
      </c>
      <c r="C50" s="7">
        <v>9</v>
      </c>
      <c r="D50" s="12">
        <v>12.66</v>
      </c>
      <c r="E50" s="12">
        <v>403</v>
      </c>
      <c r="F50" s="5">
        <f t="shared" si="7"/>
        <v>1.2119243735132876E-3</v>
      </c>
      <c r="G50" s="5">
        <f t="shared" si="8"/>
        <v>5.492828806835518E-4</v>
      </c>
      <c r="H50" s="5">
        <f t="shared" si="5"/>
        <v>3.1414392059553348E-2</v>
      </c>
      <c r="I50" s="4">
        <v>271</v>
      </c>
      <c r="J50" s="5">
        <f t="shared" si="6"/>
        <v>4.6715867158671584E-2</v>
      </c>
    </row>
    <row r="51" spans="1:10" x14ac:dyDescent="0.25">
      <c r="A51" s="15" t="s">
        <v>7</v>
      </c>
      <c r="B51" s="7">
        <v>39.949999999999996</v>
      </c>
      <c r="C51" s="7">
        <v>25.61</v>
      </c>
      <c r="D51" s="12">
        <v>65.56</v>
      </c>
      <c r="E51" s="12">
        <v>1160</v>
      </c>
      <c r="F51" s="5">
        <f t="shared" si="7"/>
        <v>3.4884175515518946E-3</v>
      </c>
      <c r="G51" s="5">
        <f t="shared" si="8"/>
        <v>2.8444696412017103E-3</v>
      </c>
      <c r="H51" s="5">
        <f t="shared" si="5"/>
        <v>5.651724137931035E-2</v>
      </c>
      <c r="I51" s="4">
        <v>749</v>
      </c>
      <c r="J51" s="5">
        <f t="shared" si="6"/>
        <v>8.7530040053404548E-2</v>
      </c>
    </row>
    <row r="52" spans="1:10" x14ac:dyDescent="0.25">
      <c r="A52" s="15" t="s">
        <v>52</v>
      </c>
      <c r="B52" s="7">
        <v>0</v>
      </c>
      <c r="C52" s="7">
        <v>1</v>
      </c>
      <c r="D52" s="12">
        <v>1</v>
      </c>
      <c r="E52" s="12">
        <v>622</v>
      </c>
      <c r="F52" s="5">
        <f t="shared" si="7"/>
        <v>1.8705135491942056E-3</v>
      </c>
      <c r="G52" s="5">
        <f t="shared" si="8"/>
        <v>4.3387273355730788E-5</v>
      </c>
      <c r="H52" s="5">
        <f t="shared" si="5"/>
        <v>1.6077170418006431E-3</v>
      </c>
      <c r="I52" s="4">
        <v>413</v>
      </c>
      <c r="J52" s="5">
        <f t="shared" si="6"/>
        <v>2.4213075060532689E-3</v>
      </c>
    </row>
    <row r="53" spans="1:10" x14ac:dyDescent="0.25">
      <c r="A53" s="15" t="s">
        <v>85</v>
      </c>
      <c r="B53" s="7">
        <v>153.78</v>
      </c>
      <c r="C53" s="7">
        <v>51.04</v>
      </c>
      <c r="D53" s="12">
        <v>204.82</v>
      </c>
      <c r="E53" s="12">
        <v>2463</v>
      </c>
      <c r="F53" s="5">
        <f t="shared" si="7"/>
        <v>7.4068727840278592E-3</v>
      </c>
      <c r="G53" s="5">
        <f t="shared" si="8"/>
        <v>8.8865813287207791E-3</v>
      </c>
      <c r="H53" s="5">
        <f t="shared" si="5"/>
        <v>8.3158749492488832E-2</v>
      </c>
      <c r="I53" s="4">
        <v>1541</v>
      </c>
      <c r="J53" s="5">
        <f t="shared" si="6"/>
        <v>0.13291369240752757</v>
      </c>
    </row>
    <row r="54" spans="1:10" x14ac:dyDescent="0.25">
      <c r="A54" s="15" t="s">
        <v>14</v>
      </c>
      <c r="B54" s="7">
        <v>0</v>
      </c>
      <c r="C54" s="7">
        <v>1</v>
      </c>
      <c r="D54" s="12">
        <v>1</v>
      </c>
      <c r="E54" s="12">
        <v>557</v>
      </c>
      <c r="F54" s="5">
        <f t="shared" si="7"/>
        <v>1.6750418760469012E-3</v>
      </c>
      <c r="G54" s="5">
        <f t="shared" si="8"/>
        <v>4.3387273355730788E-5</v>
      </c>
      <c r="H54" s="5">
        <f t="shared" si="5"/>
        <v>1.7953321364452424E-3</v>
      </c>
      <c r="I54" s="4">
        <v>377</v>
      </c>
      <c r="J54" s="5">
        <f t="shared" si="6"/>
        <v>2.6525198938992041E-3</v>
      </c>
    </row>
    <row r="55" spans="1:10" x14ac:dyDescent="0.25">
      <c r="A55" s="15" t="s">
        <v>15</v>
      </c>
      <c r="B55" s="7">
        <v>164.81000000000003</v>
      </c>
      <c r="C55" s="7">
        <v>127.21000000000001</v>
      </c>
      <c r="D55" s="12">
        <v>292.02000000000004</v>
      </c>
      <c r="E55" s="12">
        <v>3623</v>
      </c>
      <c r="F55" s="5">
        <f t="shared" si="7"/>
        <v>1.0895290335579753E-2</v>
      </c>
      <c r="G55" s="5">
        <f t="shared" si="8"/>
        <v>1.2669951565340506E-2</v>
      </c>
      <c r="H55" s="5">
        <f t="shared" si="5"/>
        <v>8.0601711288987035E-2</v>
      </c>
      <c r="I55" s="4">
        <v>2383</v>
      </c>
      <c r="J55" s="5">
        <f t="shared" si="6"/>
        <v>0.12254301300881244</v>
      </c>
    </row>
    <row r="56" spans="1:10" x14ac:dyDescent="0.25">
      <c r="A56" s="15" t="s">
        <v>56</v>
      </c>
      <c r="B56" s="7">
        <v>0</v>
      </c>
      <c r="C56" s="7">
        <v>0</v>
      </c>
      <c r="D56" s="12">
        <v>0</v>
      </c>
      <c r="E56" s="12">
        <v>103</v>
      </c>
      <c r="F56" s="5">
        <f t="shared" si="7"/>
        <v>3.0974742052572858E-4</v>
      </c>
      <c r="G56" s="5">
        <f t="shared" si="8"/>
        <v>0</v>
      </c>
      <c r="H56" s="5">
        <f t="shared" si="5"/>
        <v>0</v>
      </c>
      <c r="I56" s="4">
        <v>69</v>
      </c>
      <c r="J56" s="5">
        <f t="shared" si="6"/>
        <v>0</v>
      </c>
    </row>
    <row r="57" spans="1:10" x14ac:dyDescent="0.25">
      <c r="A57" s="15" t="s">
        <v>47</v>
      </c>
      <c r="B57" s="7">
        <v>0</v>
      </c>
      <c r="C57" s="7">
        <v>1</v>
      </c>
      <c r="D57" s="12">
        <v>1</v>
      </c>
      <c r="E57" s="12">
        <v>217</v>
      </c>
      <c r="F57" s="5">
        <f t="shared" si="7"/>
        <v>6.52574662661001E-4</v>
      </c>
      <c r="G57" s="5">
        <f t="shared" si="8"/>
        <v>4.3387273355730788E-5</v>
      </c>
      <c r="H57" s="5">
        <f t="shared" si="5"/>
        <v>4.608294930875576E-3</v>
      </c>
      <c r="I57" s="4">
        <v>159</v>
      </c>
      <c r="J57" s="5">
        <f t="shared" si="6"/>
        <v>6.2893081761006293E-3</v>
      </c>
    </row>
    <row r="58" spans="1:10" x14ac:dyDescent="0.25">
      <c r="A58" s="15" t="s">
        <v>45</v>
      </c>
      <c r="B58" s="7">
        <v>489.24000000000007</v>
      </c>
      <c r="C58" s="7">
        <v>133.47999999999999</v>
      </c>
      <c r="D58" s="12">
        <v>622.72</v>
      </c>
      <c r="E58" s="12">
        <v>34140</v>
      </c>
      <c r="F58" s="5">
        <f t="shared" si="7"/>
        <v>0.10266773724998421</v>
      </c>
      <c r="G58" s="5">
        <f t="shared" si="8"/>
        <v>2.7018122864080677E-2</v>
      </c>
      <c r="H58" s="5">
        <f t="shared" si="5"/>
        <v>1.8240187463386057E-2</v>
      </c>
      <c r="I58" s="4">
        <v>22084</v>
      </c>
      <c r="J58" s="5">
        <f t="shared" si="6"/>
        <v>2.8197790255388516E-2</v>
      </c>
    </row>
    <row r="59" spans="1:10" x14ac:dyDescent="0.25">
      <c r="A59" s="15" t="s">
        <v>32</v>
      </c>
      <c r="B59" s="7">
        <v>11.66</v>
      </c>
      <c r="C59" s="7">
        <v>4.51</v>
      </c>
      <c r="D59" s="12">
        <v>16.170000000000002</v>
      </c>
      <c r="E59" s="12">
        <v>505</v>
      </c>
      <c r="F59" s="5">
        <f t="shared" si="7"/>
        <v>1.5186645375290576E-3</v>
      </c>
      <c r="G59" s="5">
        <f t="shared" si="8"/>
        <v>7.0157221016216688E-4</v>
      </c>
      <c r="H59" s="5">
        <f t="shared" si="5"/>
        <v>3.201980198019802E-2</v>
      </c>
      <c r="I59" s="4">
        <v>338</v>
      </c>
      <c r="J59" s="5">
        <f t="shared" si="6"/>
        <v>4.7840236686390536E-2</v>
      </c>
    </row>
    <row r="60" spans="1:10" x14ac:dyDescent="0.25">
      <c r="A60" s="15" t="s">
        <v>21</v>
      </c>
      <c r="B60" s="7">
        <v>226.57999999999998</v>
      </c>
      <c r="C60" s="7">
        <v>77.150000000000006</v>
      </c>
      <c r="D60" s="12">
        <v>303.73</v>
      </c>
      <c r="E60" s="12">
        <v>9481</v>
      </c>
      <c r="F60" s="5">
        <f t="shared" si="7"/>
        <v>2.8511798970916824E-2</v>
      </c>
      <c r="G60" s="5">
        <f t="shared" si="8"/>
        <v>1.3178016536336113E-2</v>
      </c>
      <c r="H60" s="5">
        <f t="shared" si="5"/>
        <v>3.2035650247864152E-2</v>
      </c>
      <c r="I60" s="4">
        <v>6165</v>
      </c>
      <c r="J60" s="5">
        <f t="shared" si="6"/>
        <v>4.926682887266829E-2</v>
      </c>
    </row>
    <row r="61" spans="1:10" x14ac:dyDescent="0.25">
      <c r="A61" s="15" t="s">
        <v>30</v>
      </c>
      <c r="B61" s="7">
        <v>20.41</v>
      </c>
      <c r="C61" s="7">
        <v>12.7</v>
      </c>
      <c r="D61" s="12">
        <v>33.11</v>
      </c>
      <c r="E61" s="12">
        <v>525</v>
      </c>
      <c r="F61" s="5">
        <f t="shared" si="7"/>
        <v>1.5788096677282282E-3</v>
      </c>
      <c r="G61" s="5">
        <f t="shared" si="8"/>
        <v>1.4365526208082464E-3</v>
      </c>
      <c r="H61" s="5">
        <f t="shared" si="5"/>
        <v>6.306666666666666E-2</v>
      </c>
      <c r="I61" s="4">
        <v>340</v>
      </c>
      <c r="J61" s="5">
        <f t="shared" si="6"/>
        <v>9.7382352941176475E-2</v>
      </c>
    </row>
    <row r="62" spans="1:10" x14ac:dyDescent="0.25">
      <c r="A62" s="15" t="s">
        <v>9</v>
      </c>
      <c r="B62" s="7">
        <v>117.54</v>
      </c>
      <c r="C62" s="7">
        <v>53.06</v>
      </c>
      <c r="D62" s="12">
        <v>170.60000000000002</v>
      </c>
      <c r="E62" s="12">
        <v>2825</v>
      </c>
      <c r="F62" s="5">
        <f t="shared" si="7"/>
        <v>8.4954996406328472E-3</v>
      </c>
      <c r="G62" s="5">
        <f t="shared" si="8"/>
        <v>7.4018688344876732E-3</v>
      </c>
      <c r="H62" s="5">
        <f t="shared" si="5"/>
        <v>6.0389380530973459E-2</v>
      </c>
      <c r="I62" s="4">
        <v>1848</v>
      </c>
      <c r="J62" s="5">
        <f t="shared" si="6"/>
        <v>9.2316017316017324E-2</v>
      </c>
    </row>
    <row r="63" spans="1:10" x14ac:dyDescent="0.25">
      <c r="A63" s="15" t="s">
        <v>31</v>
      </c>
      <c r="B63" s="7">
        <v>21.7</v>
      </c>
      <c r="C63" s="7">
        <v>27.76</v>
      </c>
      <c r="D63" s="12">
        <v>49.46</v>
      </c>
      <c r="E63" s="12">
        <v>1774</v>
      </c>
      <c r="F63" s="5">
        <f t="shared" si="7"/>
        <v>5.3348730486664324E-3</v>
      </c>
      <c r="G63" s="5">
        <f t="shared" si="8"/>
        <v>2.1459345401744446E-3</v>
      </c>
      <c r="H63" s="5">
        <f t="shared" si="5"/>
        <v>2.7880496054114995E-2</v>
      </c>
      <c r="I63" s="4">
        <v>1164</v>
      </c>
      <c r="J63" s="5">
        <f t="shared" si="6"/>
        <v>4.2491408934707903E-2</v>
      </c>
    </row>
    <row r="64" spans="1:10" x14ac:dyDescent="0.25">
      <c r="A64" s="15" t="s">
        <v>36</v>
      </c>
      <c r="B64" s="7">
        <v>63.480000000000004</v>
      </c>
      <c r="C64" s="7">
        <v>34.47</v>
      </c>
      <c r="D64" s="12">
        <v>97.95</v>
      </c>
      <c r="E64" s="12">
        <v>1526</v>
      </c>
      <c r="F64" s="5">
        <f t="shared" si="7"/>
        <v>4.5890734341967167E-3</v>
      </c>
      <c r="G64" s="5">
        <f t="shared" si="8"/>
        <v>4.2497834251938307E-3</v>
      </c>
      <c r="H64" s="5">
        <f t="shared" si="5"/>
        <v>6.4187418086500664E-2</v>
      </c>
      <c r="I64" s="4">
        <v>1018</v>
      </c>
      <c r="J64" s="5">
        <f t="shared" si="6"/>
        <v>9.6218074656188604E-2</v>
      </c>
    </row>
    <row r="65" spans="1:10" x14ac:dyDescent="0.25">
      <c r="A65" s="15" t="s">
        <v>37</v>
      </c>
      <c r="B65" s="7">
        <v>11.7</v>
      </c>
      <c r="C65" s="7">
        <v>0</v>
      </c>
      <c r="D65" s="12">
        <v>11.7</v>
      </c>
      <c r="E65" s="12">
        <v>267</v>
      </c>
      <c r="F65" s="5">
        <f t="shared" si="7"/>
        <v>8.0293748815892744E-4</v>
      </c>
      <c r="G65" s="5">
        <f t="shared" si="8"/>
        <v>5.0763109826205022E-4</v>
      </c>
      <c r="H65" s="5">
        <f t="shared" si="5"/>
        <v>4.3820224719101124E-2</v>
      </c>
      <c r="I65" s="4">
        <v>147</v>
      </c>
      <c r="J65" s="5">
        <f t="shared" si="6"/>
        <v>7.9591836734693874E-2</v>
      </c>
    </row>
    <row r="66" spans="1:10" x14ac:dyDescent="0.25">
      <c r="A66" s="15" t="s">
        <v>18</v>
      </c>
      <c r="B66" s="7">
        <v>501.31000000000006</v>
      </c>
      <c r="C66" s="7">
        <v>567.16000000000008</v>
      </c>
      <c r="D66" s="12">
        <v>1068.4700000000003</v>
      </c>
      <c r="E66" s="12">
        <v>15233</v>
      </c>
      <c r="F66" s="5">
        <f t="shared" si="7"/>
        <v>4.5809538416198288E-2</v>
      </c>
      <c r="G66" s="5">
        <f t="shared" si="8"/>
        <v>4.6357999962397686E-2</v>
      </c>
      <c r="H66" s="5">
        <f t="shared" si="5"/>
        <v>7.0141797413510162E-2</v>
      </c>
      <c r="I66" s="4">
        <v>10274</v>
      </c>
      <c r="J66" s="5">
        <f t="shared" si="6"/>
        <v>0.10399746934008179</v>
      </c>
    </row>
    <row r="67" spans="1:10" x14ac:dyDescent="0.25">
      <c r="A67" s="15" t="s">
        <v>0</v>
      </c>
      <c r="B67" s="7">
        <v>8990.600000000004</v>
      </c>
      <c r="C67" s="7">
        <v>5613.7500000000009</v>
      </c>
      <c r="D67" s="12">
        <v>14604.350000000006</v>
      </c>
      <c r="E67" s="12">
        <v>122460</v>
      </c>
      <c r="F67" s="5">
        <f t="shared" si="7"/>
        <v>0.36826863220952155</v>
      </c>
      <c r="G67" s="5">
        <f t="shared" si="8"/>
        <v>0.63364292563276714</v>
      </c>
      <c r="H67" s="5">
        <f t="shared" si="5"/>
        <v>0.11925812510207419</v>
      </c>
      <c r="I67" s="4">
        <v>82975</v>
      </c>
      <c r="J67" s="5">
        <f t="shared" si="6"/>
        <v>0.17600903886712874</v>
      </c>
    </row>
    <row r="68" spans="1:10" x14ac:dyDescent="0.25">
      <c r="A68" s="15" t="s">
        <v>79</v>
      </c>
      <c r="B68" s="7">
        <v>0</v>
      </c>
      <c r="C68" s="7">
        <v>2</v>
      </c>
      <c r="D68" s="12">
        <v>2</v>
      </c>
      <c r="E68" s="12">
        <v>1577</v>
      </c>
      <c r="F68" s="5">
        <f t="shared" si="7"/>
        <v>4.7424435162046015E-3</v>
      </c>
      <c r="G68" s="5">
        <f t="shared" si="8"/>
        <v>8.6774546711461577E-5</v>
      </c>
      <c r="H68" s="5">
        <f t="shared" si="5"/>
        <v>1.2682308180088776E-3</v>
      </c>
      <c r="I68" s="4">
        <v>1054</v>
      </c>
      <c r="J68" s="5">
        <f t="shared" si="6"/>
        <v>1.8975332068311196E-3</v>
      </c>
    </row>
    <row r="69" spans="1:10" x14ac:dyDescent="0.25">
      <c r="A69" s="17" t="s">
        <v>78</v>
      </c>
      <c r="B69" s="7">
        <v>23.55</v>
      </c>
      <c r="C69" s="7">
        <v>10.610000000000001</v>
      </c>
      <c r="D69" s="12">
        <v>34.160000000000004</v>
      </c>
      <c r="E69" s="12">
        <v>4415</v>
      </c>
      <c r="F69" s="5">
        <f t="shared" si="7"/>
        <v>1.3277037491466909E-2</v>
      </c>
      <c r="G69" s="5">
        <f t="shared" si="8"/>
        <v>1.4821092578317639E-3</v>
      </c>
      <c r="H69" s="5">
        <f t="shared" si="5"/>
        <v>7.7372593431483585E-3</v>
      </c>
      <c r="I69" s="4">
        <v>2881</v>
      </c>
      <c r="J69" s="5">
        <f t="shared" si="6"/>
        <v>1.1856994099271087E-2</v>
      </c>
    </row>
    <row r="70" spans="1:10" x14ac:dyDescent="0.25">
      <c r="A70" s="15" t="s">
        <v>82</v>
      </c>
      <c r="B70" s="7">
        <v>36.680000000000007</v>
      </c>
      <c r="C70" s="7">
        <v>10.88</v>
      </c>
      <c r="D70" s="12">
        <v>47.560000000000009</v>
      </c>
      <c r="E70" s="12">
        <v>658</v>
      </c>
      <c r="F70" s="5">
        <f t="shared" si="7"/>
        <v>1.9787747835527127E-3</v>
      </c>
      <c r="G70" s="5">
        <f t="shared" si="8"/>
        <v>2.0634987207985567E-3</v>
      </c>
      <c r="H70" s="5">
        <f t="shared" si="5"/>
        <v>7.2279635258358677E-2</v>
      </c>
      <c r="I70" s="4">
        <v>439</v>
      </c>
      <c r="J70" s="5">
        <f t="shared" si="6"/>
        <v>0.10833712984054672</v>
      </c>
    </row>
    <row r="71" spans="1:10" x14ac:dyDescent="0.25">
      <c r="A71" s="15" t="s">
        <v>38</v>
      </c>
      <c r="B71" s="7">
        <v>15.719999999999999</v>
      </c>
      <c r="C71" s="7">
        <v>11.78</v>
      </c>
      <c r="D71" s="12">
        <v>27.5</v>
      </c>
      <c r="E71" s="12">
        <v>470</v>
      </c>
      <c r="F71" s="5">
        <f t="shared" si="7"/>
        <v>1.4134105596805091E-3</v>
      </c>
      <c r="G71" s="5">
        <f t="shared" si="8"/>
        <v>1.1931500172825966E-3</v>
      </c>
      <c r="H71" s="5">
        <f t="shared" si="5"/>
        <v>5.8510638297872342E-2</v>
      </c>
      <c r="I71" s="4">
        <v>301</v>
      </c>
      <c r="J71" s="5">
        <f t="shared" si="6"/>
        <v>9.1362126245847178E-2</v>
      </c>
    </row>
    <row r="72" spans="1:10" x14ac:dyDescent="0.25">
      <c r="A72" s="15" t="s">
        <v>59</v>
      </c>
      <c r="B72" s="7">
        <v>0</v>
      </c>
      <c r="C72" s="7">
        <v>0</v>
      </c>
      <c r="D72" s="12">
        <v>0</v>
      </c>
      <c r="E72" s="12">
        <v>109</v>
      </c>
      <c r="F72" s="5">
        <f t="shared" si="7"/>
        <v>3.2779095958547977E-4</v>
      </c>
      <c r="G72" s="5">
        <f t="shared" si="8"/>
        <v>0</v>
      </c>
      <c r="H72" s="5">
        <f t="shared" si="5"/>
        <v>0</v>
      </c>
      <c r="I72" s="4">
        <v>66</v>
      </c>
      <c r="J72" s="5">
        <f t="shared" si="6"/>
        <v>0</v>
      </c>
    </row>
    <row r="73" spans="1:10" x14ac:dyDescent="0.25">
      <c r="A73" s="15" t="s">
        <v>42</v>
      </c>
      <c r="B73" s="7">
        <v>7</v>
      </c>
      <c r="C73" s="7">
        <v>32.68</v>
      </c>
      <c r="D73" s="12">
        <v>39.68</v>
      </c>
      <c r="E73" s="12">
        <v>521</v>
      </c>
      <c r="F73" s="5">
        <f t="shared" si="7"/>
        <v>1.5667806416883941E-3</v>
      </c>
      <c r="G73" s="5">
        <f t="shared" si="8"/>
        <v>1.7216070067553977E-3</v>
      </c>
      <c r="H73" s="5">
        <f t="shared" si="5"/>
        <v>7.6161228406909795E-2</v>
      </c>
      <c r="I73" s="4">
        <v>360</v>
      </c>
      <c r="J73" s="5">
        <f t="shared" si="6"/>
        <v>0.11022222222222222</v>
      </c>
    </row>
    <row r="74" spans="1:10" x14ac:dyDescent="0.25">
      <c r="A74" s="26" t="s">
        <v>51</v>
      </c>
      <c r="B74" s="24">
        <v>0</v>
      </c>
      <c r="C74" s="24">
        <v>0</v>
      </c>
      <c r="D74" s="25">
        <v>0</v>
      </c>
      <c r="E74" s="12">
        <v>53</v>
      </c>
      <c r="F74" s="5">
        <f t="shared" si="7"/>
        <v>1.5938459502780209E-4</v>
      </c>
      <c r="G74" s="5">
        <f t="shared" si="8"/>
        <v>0</v>
      </c>
      <c r="H74" s="5">
        <f t="shared" si="5"/>
        <v>0</v>
      </c>
      <c r="I74" s="4">
        <v>32</v>
      </c>
      <c r="J74" s="5">
        <f t="shared" si="6"/>
        <v>0</v>
      </c>
    </row>
    <row r="75" spans="1:10" x14ac:dyDescent="0.25">
      <c r="A75" s="15" t="s">
        <v>19</v>
      </c>
      <c r="B75" s="7">
        <v>3.21</v>
      </c>
      <c r="C75" s="7">
        <v>18.22</v>
      </c>
      <c r="D75" s="12">
        <v>21.43</v>
      </c>
      <c r="E75" s="12">
        <v>408</v>
      </c>
      <c r="F75" s="5">
        <f t="shared" si="7"/>
        <v>1.2269606560630802E-3</v>
      </c>
      <c r="G75" s="5">
        <f t="shared" si="8"/>
        <v>9.2978926801331075E-4</v>
      </c>
      <c r="H75" s="5">
        <f t="shared" si="5"/>
        <v>5.2524509803921565E-2</v>
      </c>
      <c r="I75" s="4">
        <v>296</v>
      </c>
      <c r="J75" s="5">
        <f t="shared" si="6"/>
        <v>7.2398648648648645E-2</v>
      </c>
    </row>
    <row r="76" spans="1:10" x14ac:dyDescent="0.25">
      <c r="A76" s="15" t="s">
        <v>24</v>
      </c>
      <c r="B76" s="7">
        <v>23.689999999999998</v>
      </c>
      <c r="C76" s="7">
        <v>14.049999999999999</v>
      </c>
      <c r="D76" s="12">
        <v>37.739999999999995</v>
      </c>
      <c r="E76" s="12">
        <v>1663</v>
      </c>
      <c r="F76" s="5">
        <f t="shared" si="7"/>
        <v>5.0010675760610353E-3</v>
      </c>
      <c r="G76" s="5">
        <f t="shared" si="8"/>
        <v>1.6374356964452797E-3</v>
      </c>
      <c r="H76" s="5">
        <f t="shared" si="5"/>
        <v>2.2693926638604929E-2</v>
      </c>
      <c r="I76" s="4">
        <v>1122</v>
      </c>
      <c r="J76" s="5">
        <f t="shared" si="6"/>
        <v>3.3636363636363631E-2</v>
      </c>
    </row>
    <row r="77" spans="1:10" x14ac:dyDescent="0.25">
      <c r="A77" s="15" t="s">
        <v>27</v>
      </c>
      <c r="B77" s="7">
        <v>15.86</v>
      </c>
      <c r="C77" s="7">
        <v>21.04</v>
      </c>
      <c r="D77" s="12">
        <v>36.9</v>
      </c>
      <c r="E77" s="12">
        <v>467</v>
      </c>
      <c r="F77" s="5">
        <f t="shared" si="7"/>
        <v>1.4043887901506334E-3</v>
      </c>
      <c r="G77" s="5">
        <f t="shared" si="8"/>
        <v>1.6009903868264659E-3</v>
      </c>
      <c r="H77" s="5">
        <f t="shared" si="5"/>
        <v>7.9014989293361884E-2</v>
      </c>
      <c r="I77" s="4">
        <v>303</v>
      </c>
      <c r="J77" s="5">
        <f t="shared" si="6"/>
        <v>0.12178217821782178</v>
      </c>
    </row>
    <row r="78" spans="1:10" x14ac:dyDescent="0.25">
      <c r="A78" s="15" t="s">
        <v>80</v>
      </c>
      <c r="B78" s="7">
        <v>60.589999999999996</v>
      </c>
      <c r="C78" s="7">
        <v>30.89</v>
      </c>
      <c r="D78" s="12">
        <v>91.47999999999999</v>
      </c>
      <c r="E78" s="12">
        <v>1113</v>
      </c>
      <c r="F78" s="5">
        <f t="shared" si="7"/>
        <v>3.347076495583844E-3</v>
      </c>
      <c r="G78" s="5">
        <f t="shared" si="8"/>
        <v>3.9690677665822523E-3</v>
      </c>
      <c r="H78" s="5">
        <f t="shared" si="5"/>
        <v>8.2192273135669347E-2</v>
      </c>
      <c r="I78" s="4">
        <v>709</v>
      </c>
      <c r="J78" s="5">
        <f t="shared" si="6"/>
        <v>0.12902679830747529</v>
      </c>
    </row>
    <row r="79" spans="1:10" x14ac:dyDescent="0.25">
      <c r="A79" s="15" t="s">
        <v>43</v>
      </c>
      <c r="B79" s="7">
        <v>0</v>
      </c>
      <c r="C79" s="7">
        <v>0.5</v>
      </c>
      <c r="D79" s="12">
        <v>0.5</v>
      </c>
      <c r="E79" s="12">
        <v>184</v>
      </c>
      <c r="F79" s="5">
        <f t="shared" si="7"/>
        <v>5.5333519783236948E-4</v>
      </c>
      <c r="G79" s="5">
        <f t="shared" si="8"/>
        <v>2.1693636677865394E-5</v>
      </c>
      <c r="H79" s="5">
        <f t="shared" si="5"/>
        <v>2.717391304347826E-3</v>
      </c>
      <c r="I79" s="4">
        <v>125</v>
      </c>
      <c r="J79" s="5">
        <f t="shared" si="6"/>
        <v>4.0000000000000001E-3</v>
      </c>
    </row>
    <row r="80" spans="1:10" x14ac:dyDescent="0.25">
      <c r="A80" s="15" t="s">
        <v>68</v>
      </c>
      <c r="B80" s="7">
        <v>0</v>
      </c>
      <c r="C80" s="7">
        <v>0</v>
      </c>
      <c r="D80" s="12">
        <v>0</v>
      </c>
      <c r="E80" s="12">
        <v>99</v>
      </c>
      <c r="F80" s="5">
        <f t="shared" si="7"/>
        <v>2.9771839448589446E-4</v>
      </c>
      <c r="G80" s="5">
        <f t="shared" si="8"/>
        <v>0</v>
      </c>
      <c r="H80" s="5">
        <f t="shared" si="5"/>
        <v>0</v>
      </c>
      <c r="I80" s="4">
        <v>63</v>
      </c>
      <c r="J80" s="5">
        <f t="shared" si="6"/>
        <v>0</v>
      </c>
    </row>
    <row r="81" spans="1:10" x14ac:dyDescent="0.25">
      <c r="A81" s="15" t="s">
        <v>64</v>
      </c>
      <c r="B81" s="7">
        <v>0</v>
      </c>
      <c r="C81" s="7">
        <v>0</v>
      </c>
      <c r="D81" s="12">
        <v>0</v>
      </c>
      <c r="E81" s="12">
        <v>438</v>
      </c>
      <c r="F81" s="5">
        <f t="shared" si="7"/>
        <v>1.3171783513618361E-3</v>
      </c>
      <c r="G81" s="5">
        <f t="shared" si="8"/>
        <v>0</v>
      </c>
      <c r="H81" s="5">
        <f t="shared" si="5"/>
        <v>0</v>
      </c>
      <c r="I81" s="4">
        <v>304</v>
      </c>
      <c r="J81" s="5">
        <f t="shared" si="6"/>
        <v>0</v>
      </c>
    </row>
    <row r="82" spans="1:10" x14ac:dyDescent="0.25">
      <c r="A82" s="15" t="s">
        <v>71</v>
      </c>
      <c r="B82" s="7">
        <v>331.27</v>
      </c>
      <c r="C82" s="7">
        <v>238.27999999999997</v>
      </c>
      <c r="D82" s="12">
        <v>569.54999999999995</v>
      </c>
      <c r="E82" s="12">
        <v>8206</v>
      </c>
      <c r="F82" s="5">
        <f t="shared" si="7"/>
        <v>2.4677546920719697E-2</v>
      </c>
      <c r="G82" s="5">
        <f t="shared" si="8"/>
        <v>2.4711221539756467E-2</v>
      </c>
      <c r="H82" s="5">
        <f t="shared" si="5"/>
        <v>6.9406531805995611E-2</v>
      </c>
      <c r="I82" s="4">
        <v>5200</v>
      </c>
      <c r="J82" s="5">
        <f t="shared" si="6"/>
        <v>0.10952884615384614</v>
      </c>
    </row>
    <row r="83" spans="1:10" x14ac:dyDescent="0.25">
      <c r="A83" s="15" t="s">
        <v>48</v>
      </c>
      <c r="B83" s="7">
        <v>0</v>
      </c>
      <c r="C83" s="7">
        <v>1</v>
      </c>
      <c r="D83" s="12">
        <v>1</v>
      </c>
      <c r="E83" s="12">
        <v>1425</v>
      </c>
      <c r="F83" s="5">
        <f t="shared" si="7"/>
        <v>4.2853405266909048E-3</v>
      </c>
      <c r="G83" s="5">
        <f t="shared" si="8"/>
        <v>4.3387273355730788E-5</v>
      </c>
      <c r="H83" s="5">
        <f t="shared" si="5"/>
        <v>7.0175438596491223E-4</v>
      </c>
      <c r="I83" s="4">
        <v>949</v>
      </c>
      <c r="J83" s="5">
        <f t="shared" si="6"/>
        <v>1.053740779768177E-3</v>
      </c>
    </row>
    <row r="84" spans="1:10" x14ac:dyDescent="0.25">
      <c r="A84" s="15" t="s">
        <v>70</v>
      </c>
      <c r="B84" s="7">
        <v>64.449999999999989</v>
      </c>
      <c r="C84" s="7">
        <v>37.6</v>
      </c>
      <c r="D84" s="12">
        <v>102.04999999999998</v>
      </c>
      <c r="E84" s="12">
        <v>2171</v>
      </c>
      <c r="F84" s="5">
        <f t="shared" si="7"/>
        <v>6.5287538831199686E-3</v>
      </c>
      <c r="G84" s="5">
        <f t="shared" si="8"/>
        <v>4.4276712459523264E-3</v>
      </c>
      <c r="H84" s="5">
        <f t="shared" si="5"/>
        <v>4.7005988023952089E-2</v>
      </c>
      <c r="I84" s="4">
        <v>1471</v>
      </c>
      <c r="J84" s="5">
        <f t="shared" si="6"/>
        <v>6.9374575118966678E-2</v>
      </c>
    </row>
    <row r="85" spans="1:10" x14ac:dyDescent="0.25">
      <c r="A85" s="15" t="s">
        <v>57</v>
      </c>
      <c r="B85" s="7">
        <v>179.12</v>
      </c>
      <c r="C85" s="7">
        <v>104.78999999999999</v>
      </c>
      <c r="D85" s="12">
        <v>283.90999999999997</v>
      </c>
      <c r="E85" s="12">
        <v>3902</v>
      </c>
      <c r="F85" s="5">
        <f t="shared" si="7"/>
        <v>1.1734314901858185E-2</v>
      </c>
      <c r="G85" s="5">
        <f t="shared" si="8"/>
        <v>1.2318080778425526E-2</v>
      </c>
      <c r="H85" s="5">
        <f t="shared" ref="H85:H96" si="9">D85/E85</f>
        <v>7.2760123013839051E-2</v>
      </c>
      <c r="I85" s="4">
        <v>2497</v>
      </c>
      <c r="J85" s="5">
        <f t="shared" ref="J85:J96" si="10">D85/I85</f>
        <v>0.11370044052863434</v>
      </c>
    </row>
    <row r="86" spans="1:10" x14ac:dyDescent="0.25">
      <c r="A86" s="15" t="s">
        <v>58</v>
      </c>
      <c r="B86" s="7">
        <v>16.32</v>
      </c>
      <c r="C86" s="7">
        <v>3.82</v>
      </c>
      <c r="D86" s="12">
        <v>20.14</v>
      </c>
      <c r="E86" s="12">
        <v>489</v>
      </c>
      <c r="F86" s="5">
        <f t="shared" ref="F86:F94" si="11">E86/$E$14</f>
        <v>1.4705484333697211E-3</v>
      </c>
      <c r="G86" s="5">
        <f t="shared" ref="G86:G95" si="12">D86/$D$14</f>
        <v>8.7381968538441813E-4</v>
      </c>
      <c r="H86" s="5">
        <f t="shared" si="9"/>
        <v>4.1186094069529652E-2</v>
      </c>
      <c r="I86" s="4">
        <v>314</v>
      </c>
      <c r="J86" s="5">
        <f t="shared" si="10"/>
        <v>6.4140127388535029E-2</v>
      </c>
    </row>
    <row r="87" spans="1:10" x14ac:dyDescent="0.25">
      <c r="A87" s="15" t="s">
        <v>49</v>
      </c>
      <c r="B87" s="7">
        <v>0</v>
      </c>
      <c r="C87" s="7">
        <v>1</v>
      </c>
      <c r="D87" s="12">
        <v>1</v>
      </c>
      <c r="E87" s="12">
        <v>1148</v>
      </c>
      <c r="F87" s="5">
        <f t="shared" si="11"/>
        <v>3.4523304734323922E-3</v>
      </c>
      <c r="G87" s="5">
        <f t="shared" si="12"/>
        <v>4.3387273355730788E-5</v>
      </c>
      <c r="H87" s="5">
        <f t="shared" si="9"/>
        <v>8.710801393728223E-4</v>
      </c>
      <c r="I87" s="4">
        <v>778</v>
      </c>
      <c r="J87" s="5">
        <f t="shared" si="10"/>
        <v>1.2853470437017994E-3</v>
      </c>
    </row>
    <row r="88" spans="1:10" x14ac:dyDescent="0.25">
      <c r="A88" s="15" t="s">
        <v>73</v>
      </c>
      <c r="B88" s="7">
        <v>3.14</v>
      </c>
      <c r="C88" s="7">
        <v>1.1000000000000001</v>
      </c>
      <c r="D88" s="12">
        <v>4.24</v>
      </c>
      <c r="E88" s="12">
        <v>1956</v>
      </c>
      <c r="F88" s="5">
        <f t="shared" si="11"/>
        <v>5.8821937334788844E-3</v>
      </c>
      <c r="G88" s="5">
        <f t="shared" si="12"/>
        <v>1.8396203902829855E-4</v>
      </c>
      <c r="H88" s="5">
        <f t="shared" si="9"/>
        <v>2.1676891615541923E-3</v>
      </c>
      <c r="I88" s="4">
        <v>1360</v>
      </c>
      <c r="J88" s="5">
        <f t="shared" si="10"/>
        <v>3.1176470588235297E-3</v>
      </c>
    </row>
    <row r="89" spans="1:10" x14ac:dyDescent="0.25">
      <c r="A89" s="15" t="s">
        <v>55</v>
      </c>
      <c r="B89" s="7">
        <v>0</v>
      </c>
      <c r="C89" s="7">
        <v>0</v>
      </c>
      <c r="D89" s="12">
        <v>0</v>
      </c>
      <c r="E89" s="12">
        <v>267</v>
      </c>
      <c r="F89" s="5">
        <f t="shared" si="11"/>
        <v>8.0293748815892744E-4</v>
      </c>
      <c r="G89" s="5">
        <f t="shared" si="12"/>
        <v>0</v>
      </c>
      <c r="H89" s="5">
        <f t="shared" si="9"/>
        <v>0</v>
      </c>
      <c r="I89" s="4">
        <v>175</v>
      </c>
      <c r="J89" s="5">
        <f t="shared" si="10"/>
        <v>0</v>
      </c>
    </row>
    <row r="90" spans="1:10" x14ac:dyDescent="0.25">
      <c r="A90" s="15" t="s">
        <v>66</v>
      </c>
      <c r="B90" s="7">
        <v>0</v>
      </c>
      <c r="C90" s="7">
        <v>0</v>
      </c>
      <c r="D90" s="12">
        <v>0</v>
      </c>
      <c r="E90" s="12">
        <v>60</v>
      </c>
      <c r="F90" s="5">
        <f t="shared" si="11"/>
        <v>1.804353905975118E-4</v>
      </c>
      <c r="G90" s="5">
        <f t="shared" si="12"/>
        <v>0</v>
      </c>
      <c r="H90" s="5">
        <f t="shared" si="9"/>
        <v>0</v>
      </c>
      <c r="I90" s="4">
        <v>37</v>
      </c>
      <c r="J90" s="5">
        <f t="shared" si="10"/>
        <v>0</v>
      </c>
    </row>
    <row r="91" spans="1:10" x14ac:dyDescent="0.25">
      <c r="A91" s="15" t="s">
        <v>46</v>
      </c>
      <c r="B91" s="7">
        <v>117.69</v>
      </c>
      <c r="C91" s="7">
        <v>40.01</v>
      </c>
      <c r="D91" s="12">
        <v>157.69999999999999</v>
      </c>
      <c r="E91" s="12">
        <v>4282</v>
      </c>
      <c r="F91" s="5">
        <f t="shared" si="11"/>
        <v>1.2877072375642425E-2</v>
      </c>
      <c r="G91" s="5">
        <f t="shared" si="12"/>
        <v>6.8421730081987446E-3</v>
      </c>
      <c r="H91" s="5">
        <f t="shared" si="9"/>
        <v>3.6828584773470341E-2</v>
      </c>
      <c r="I91" s="4">
        <v>2819</v>
      </c>
      <c r="J91" s="5">
        <f t="shared" si="10"/>
        <v>5.5941823341610498E-2</v>
      </c>
    </row>
    <row r="92" spans="1:10" x14ac:dyDescent="0.25">
      <c r="A92" s="15" t="s">
        <v>26</v>
      </c>
      <c r="B92" s="7">
        <v>29.839999999999996</v>
      </c>
      <c r="C92" s="7">
        <v>17.990000000000002</v>
      </c>
      <c r="D92" s="12">
        <v>47.83</v>
      </c>
      <c r="E92" s="12">
        <v>1013</v>
      </c>
      <c r="F92" s="5">
        <f t="shared" si="11"/>
        <v>3.0463508445879909E-3</v>
      </c>
      <c r="G92" s="5">
        <f t="shared" si="12"/>
        <v>2.0752132846046036E-3</v>
      </c>
      <c r="H92" s="5">
        <f t="shared" si="9"/>
        <v>4.7216189536031586E-2</v>
      </c>
      <c r="I92" s="4">
        <v>678</v>
      </c>
      <c r="J92" s="5">
        <f t="shared" si="10"/>
        <v>7.0545722713864306E-2</v>
      </c>
    </row>
    <row r="93" spans="1:10" x14ac:dyDescent="0.25">
      <c r="A93" s="15" t="s">
        <v>29</v>
      </c>
      <c r="B93" s="7">
        <v>4.5600000000000005</v>
      </c>
      <c r="C93" s="7">
        <v>4.84</v>
      </c>
      <c r="D93" s="12">
        <v>9.4</v>
      </c>
      <c r="E93" s="12">
        <v>650</v>
      </c>
      <c r="F93" s="5">
        <f t="shared" si="11"/>
        <v>1.9547167314730445E-3</v>
      </c>
      <c r="G93" s="5">
        <f t="shared" si="12"/>
        <v>4.0784036954386943E-4</v>
      </c>
      <c r="H93" s="5">
        <f t="shared" si="9"/>
        <v>1.4461538461538461E-2</v>
      </c>
      <c r="I93" s="4">
        <v>400</v>
      </c>
      <c r="J93" s="5">
        <f t="shared" si="10"/>
        <v>2.35E-2</v>
      </c>
    </row>
    <row r="94" spans="1:10" x14ac:dyDescent="0.25">
      <c r="A94" s="15" t="s">
        <v>67</v>
      </c>
      <c r="B94" s="7">
        <v>12.5</v>
      </c>
      <c r="C94" s="7">
        <v>11.8</v>
      </c>
      <c r="D94" s="12">
        <v>24.3</v>
      </c>
      <c r="E94" s="12">
        <v>918</v>
      </c>
      <c r="F94" s="5">
        <f t="shared" si="11"/>
        <v>2.7606614761419303E-3</v>
      </c>
      <c r="G94" s="5">
        <f t="shared" si="12"/>
        <v>1.0543107425442582E-3</v>
      </c>
      <c r="H94" s="5">
        <f t="shared" si="9"/>
        <v>2.6470588235294117E-2</v>
      </c>
      <c r="I94" s="4">
        <v>576</v>
      </c>
      <c r="J94" s="5">
        <f t="shared" si="10"/>
        <v>4.2187500000000003E-2</v>
      </c>
    </row>
    <row r="95" spans="1:10" x14ac:dyDescent="0.25">
      <c r="A95" s="15" t="s">
        <v>22</v>
      </c>
      <c r="B95" s="7">
        <v>22.8</v>
      </c>
      <c r="C95" s="7">
        <v>29.22</v>
      </c>
      <c r="D95" s="12">
        <v>52.019999999999996</v>
      </c>
      <c r="E95" s="19"/>
      <c r="F95" s="5"/>
      <c r="G95" s="5">
        <f t="shared" si="12"/>
        <v>2.2570059599651155E-3</v>
      </c>
      <c r="H95" s="5"/>
      <c r="I95" s="4"/>
      <c r="J95" s="5"/>
    </row>
    <row r="96" spans="1:10" x14ac:dyDescent="0.25">
      <c r="A96" s="16" t="s">
        <v>76</v>
      </c>
      <c r="B96" s="8">
        <f t="shared" ref="B96:D96" si="13">SUM(B21:B95)</f>
        <v>14437.470000000003</v>
      </c>
      <c r="C96" s="8">
        <f t="shared" si="13"/>
        <v>8610.7633333333342</v>
      </c>
      <c r="D96" s="8">
        <f t="shared" si="13"/>
        <v>23048.233333333348</v>
      </c>
      <c r="E96" s="8">
        <f>SUM(E21:E95)</f>
        <v>332529</v>
      </c>
      <c r="F96" s="22">
        <f>SUM(F21:F95)</f>
        <v>1</v>
      </c>
      <c r="G96" s="22">
        <f>SUM(G21:G95)</f>
        <v>0.99999999999999989</v>
      </c>
      <c r="H96" s="10">
        <f>D96/E96</f>
        <v>6.9311949734709902E-2</v>
      </c>
      <c r="I96" s="8">
        <f>SUM(I21:I95)</f>
        <v>219916</v>
      </c>
      <c r="J96" s="10">
        <f>D96/I96</f>
        <v>0.10480471331478086</v>
      </c>
    </row>
  </sheetData>
  <mergeCells count="2">
    <mergeCell ref="A1:J1"/>
    <mergeCell ref="A17:J17"/>
  </mergeCells>
  <pageMargins left="0.70866141732283472" right="0.70866141732283472" top="0.74803149606299213" bottom="0.74803149606299213" header="0.31496062992125984" footer="0.31496062992125984"/>
  <pageSetup paperSize="8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Ríki</vt:lpstr>
      <vt:lpstr>Stofnanir</vt:lpstr>
      <vt:lpstr>Saman</vt:lpstr>
    </vt:vector>
  </TitlesOfParts>
  <Company>Siminn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anna_byggdastofnun.i</dc:creator>
  <cp:lastModifiedBy>Anna Lea Gestsdóttir</cp:lastModifiedBy>
  <cp:lastPrinted>2017-01-18T15:40:03Z</cp:lastPrinted>
  <dcterms:created xsi:type="dcterms:W3CDTF">2015-04-13T15:51:02Z</dcterms:created>
  <dcterms:modified xsi:type="dcterms:W3CDTF">2019-09-24T09:17:40Z</dcterms:modified>
</cp:coreProperties>
</file>